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DieseArbeitsmappe" defaultThemeVersion="124226"/>
  <bookViews>
    <workbookView xWindow="9600" yWindow="-20" windowWidth="9650" windowHeight="11020"/>
  </bookViews>
  <sheets>
    <sheet name="Titel_Impressum" sheetId="27" r:id="rId1"/>
    <sheet name="Lies_mich" sheetId="26" r:id="rId2"/>
    <sheet name="ID" sheetId="19" r:id="rId3"/>
    <sheet name="FS_PEM" sheetId="18" r:id="rId4"/>
    <sheet name="FS_LEV" sheetId="22" r:id="rId5"/>
    <sheet name="FS_LE" sheetId="25" r:id="rId6"/>
    <sheet name="FS_LEE" sheetId="20" r:id="rId7"/>
    <sheet name="FS_LEB" sheetId="21" r:id="rId8"/>
    <sheet name="Listen" sheetId="15" state="hidden" r:id="rId9"/>
  </sheets>
  <externalReferences>
    <externalReference r:id="rId10"/>
  </externalReferences>
  <definedNames>
    <definedName name="ABF_21" localSheetId="1">INDEX(#REF!,MATCH([1]FS_LEV!$J$37,#REF!,0),2)</definedName>
    <definedName name="ABF_21">INDEX(#REF!,MATCH(FS_LEV!$J$37,#REF!,0),2)</definedName>
    <definedName name="Art_DGH_1" localSheetId="1">[1]Listen!$Y$2:$Y$3</definedName>
    <definedName name="Art_DGH_1">Listen!$Y$2:$Y$3</definedName>
    <definedName name="Art_DGH_2" localSheetId="1">[1]Listen!$Z$2:$Z$3</definedName>
    <definedName name="Art_DGH_2">Listen!$Z$2:$Z$3</definedName>
    <definedName name="Art_DGH_3" localSheetId="1">[1]Listen!$AA$2:$AA$3</definedName>
    <definedName name="Art_DGH_3">Listen!$AA$2:$AA$3</definedName>
    <definedName name="Aufstauen">Listen!$V$3:$V$4</definedName>
    <definedName name="_xlnm.Print_Area" localSheetId="5">FS_LE!$A$1:$K$78</definedName>
    <definedName name="_xlnm.Print_Area" localSheetId="2">ID!$A$1:$K$118</definedName>
    <definedName name="_xlnm.Print_Titles" localSheetId="5">FS_LE!$1:$9</definedName>
    <definedName name="_xlnm.Print_Titles" localSheetId="7">FS_LEB!$1:$9</definedName>
    <definedName name="_xlnm.Print_Titles" localSheetId="6">FS_LEE!$1:$9</definedName>
    <definedName name="_xlnm.Print_Titles" localSheetId="4">FS_LEV!$1:$9</definedName>
    <definedName name="_xlnm.Print_Titles" localSheetId="3">FS_PEM!$1:$9</definedName>
    <definedName name="_xlnm.Print_Titles" localSheetId="2">ID!$1:$9</definedName>
    <definedName name="FGL_NRW" localSheetId="1">[1]Listen!$B$2:$B$11</definedName>
    <definedName name="FGL_NRW">Listen!$B$2:$B$11</definedName>
    <definedName name="FGT_LANUV_NRW" localSheetId="1">[1]Listen!$J$2:$J$24</definedName>
    <definedName name="FGT_LANUV_NRW">Listen!$J$2:$J$24</definedName>
    <definedName name="Flächenverfügbarkeit" localSheetId="1">[1]Listen!$Q$2:$Q$3</definedName>
    <definedName name="Flächenverfügbarkeit">Listen!$Q$2:$Q$3</definedName>
    <definedName name="Fließgewässerkategorie" localSheetId="1">[1]Listen!$M$2:$M$4</definedName>
    <definedName name="Fließgewässerkategorie">Listen!$M$2:$M$4</definedName>
    <definedName name="Funktionselement" localSheetId="1">[1]Listen!$P$2:$P$3</definedName>
    <definedName name="Funktionselement">Listen!$P$2:$P$3</definedName>
    <definedName name="Gew_Breite" localSheetId="1">[1]Listen!$C$2:$C$9</definedName>
    <definedName name="Gew_Breite">Listen!$C$2:$C$9</definedName>
    <definedName name="GHZ_11" localSheetId="1">INDEX(#REF!,MATCH([1]FS_LEV!$J$46,#REF!,0),2)</definedName>
    <definedName name="GHZ_11">INDEX(#REF!,MATCH(FS_LEV!$J$46,#REF!,0),2)</definedName>
    <definedName name="GHZ_12" localSheetId="1">INDEX(#REF!,MATCH([1]FS_LEV!$J$47,#REF!,0),2)</definedName>
    <definedName name="GHZ_12">INDEX(#REF!,MATCH(FS_LEV!$J$47,#REF!,0),2)</definedName>
    <definedName name="GUH_1" localSheetId="1">INDEX(#REF!,MATCH([1]FS_LEV!#REF!,#REF!,0),2)</definedName>
    <definedName name="GUH_1">INDEX(#REF!,MATCH(FS_LEV!#REF!,#REF!,0),2)</definedName>
    <definedName name="Hinweise_zum_EZG" localSheetId="1">[1]Listen!#REF!</definedName>
    <definedName name="Hinweise_zum_EZG">Listen!#REF!</definedName>
    <definedName name="HMWB_Belastungsfallgruppe" localSheetId="1">[1]Listen!$O$2:$O$32</definedName>
    <definedName name="HMWB_Belastungsfallgruppe">Listen!$O$2:$O$32</definedName>
    <definedName name="Ja___Nein" localSheetId="1">[1]Listen!$U$2:$U$3</definedName>
    <definedName name="Ja___Nein">Listen!$U$2:$U$3</definedName>
    <definedName name="Kürzel">Listen!$N$2:$N$32</definedName>
    <definedName name="LANUV_FG_Typ">#REF!</definedName>
    <definedName name="Lauftyp" localSheetId="1">[1]Listen!$E$2:$E$4</definedName>
    <definedName name="Lauftyp">Listen!$E$2:$E$4</definedName>
    <definedName name="LAWA_Typen" localSheetId="1">[1]Listen!$L$2:$L$19</definedName>
    <definedName name="LAWA_Typen">Listen!$L$2:$L$19</definedName>
    <definedName name="PEM" localSheetId="5">#REF!</definedName>
    <definedName name="PEM" localSheetId="2">ID!#REF!</definedName>
    <definedName name="PEM">#REF!</definedName>
    <definedName name="Pikto">#REF!</definedName>
    <definedName name="Planerische_Rahmenbedingungen" localSheetId="1">[1]Listen!$T$2:$T$4</definedName>
    <definedName name="Planerische_Rahmenbedingungen">Listen!$T$2:$T$4</definedName>
    <definedName name="Rückstau" localSheetId="1">[1]Listen!$S$2:$S$3</definedName>
    <definedName name="Rückstau">Listen!$S$2:$S$3</definedName>
    <definedName name="SBS_12">#REF!</definedName>
    <definedName name="Sedimentmangel">Listen!$W$3</definedName>
    <definedName name="SHL_11" localSheetId="1">INDEX(#REF!,MATCH([1]FS_LEV!#REF!,#REF!,0),2)</definedName>
    <definedName name="SHL_11">INDEX(#REF!,MATCH(FS_LEV!#REF!,#REF!,0),2)</definedName>
    <definedName name="SHL_12" localSheetId="1">INDEX(#REF!,MATCH([1]FS_LEV!#REF!,#REF!,0),2)</definedName>
    <definedName name="SHL_12">INDEX(#REF!,MATCH(FS_LEV!#REF!,#REF!,0),2)</definedName>
    <definedName name="Sohlsubstrat_im_Referenzzustand" localSheetId="1">[1]Listen!$G$2:$G$9</definedName>
    <definedName name="Sohlsubstrat_im_Referenzzustand">Listen!$G$2:$G$9</definedName>
    <definedName name="Stationierung" localSheetId="1">[1]Listen!$A$2:$A$3</definedName>
    <definedName name="Stationierung">Listen!$A$2:$A$3</definedName>
    <definedName name="Störung_SHH" localSheetId="1">[1]Listen!$W$2:$W$3</definedName>
    <definedName name="Störung_SHH">Listen!$W$2:$W$3</definedName>
    <definedName name="Störung_SHH2" localSheetId="1">[1]Listen!$X$2:$X$3</definedName>
    <definedName name="Störung_SHH2">Listen!$X$2:$X$3</definedName>
    <definedName name="Substratmangel">Listen!$X$3</definedName>
    <definedName name="Talbodenbreite" localSheetId="1">[1]Listen!$D$2:$D$8</definedName>
    <definedName name="Talbodenbreite">Listen!$D$2:$D$8</definedName>
    <definedName name="Talform" localSheetId="1">[1]Listen!$I$2:$I$6</definedName>
    <definedName name="Talform">Listen!$I$2:$I$6</definedName>
    <definedName name="Uferverbau" localSheetId="1">[1]Listen!$R$2:$R$3</definedName>
    <definedName name="Uferverbau">Listen!$R$2:$R$3</definedName>
    <definedName name="Wasserrecht" localSheetId="1">[1]Listen!$V$2:$V$4</definedName>
    <definedName name="Wasserrecht">Listen!$V$2:$V$4</definedName>
    <definedName name="Windungsgrad" localSheetId="1">[1]Listen!$F$2:$F$6</definedName>
    <definedName name="Windungsgrad">Listen!$F$2:$F$6</definedName>
  </definedNames>
  <calcPr calcId="145621"/>
</workbook>
</file>

<file path=xl/calcChain.xml><?xml version="1.0" encoding="utf-8"?>
<calcChain xmlns="http://schemas.openxmlformats.org/spreadsheetml/2006/main">
  <c r="J5" i="21" l="1"/>
  <c r="H5" i="21"/>
  <c r="F5" i="21"/>
  <c r="H4" i="21"/>
  <c r="F4" i="21"/>
  <c r="J5" i="20"/>
  <c r="H5" i="20"/>
  <c r="F5" i="20"/>
  <c r="H4" i="20"/>
  <c r="F4" i="20"/>
  <c r="J5" i="25"/>
  <c r="H5" i="25"/>
  <c r="F5" i="25"/>
  <c r="H4" i="25"/>
  <c r="F4" i="25"/>
  <c r="J5" i="22"/>
  <c r="H5" i="22"/>
  <c r="F5" i="22"/>
  <c r="H4" i="22"/>
  <c r="F4" i="22"/>
  <c r="J5" i="18"/>
  <c r="H5" i="18"/>
  <c r="H4" i="18"/>
  <c r="F5" i="18"/>
  <c r="F4" i="18"/>
  <c r="I7" i="25" l="1"/>
  <c r="I7" i="22"/>
  <c r="I7" i="18"/>
  <c r="I7" i="21"/>
  <c r="I7" i="20"/>
  <c r="M39" i="22"/>
  <c r="I8" i="25"/>
  <c r="E8" i="25"/>
  <c r="E7" i="25"/>
  <c r="H3" i="25"/>
  <c r="F3" i="25"/>
  <c r="E2" i="25"/>
  <c r="K1" i="25"/>
  <c r="E1" i="25"/>
  <c r="I8" i="21"/>
  <c r="E8" i="21"/>
  <c r="E7" i="21"/>
  <c r="H3" i="21"/>
  <c r="F3" i="21"/>
  <c r="E2" i="21"/>
  <c r="K1" i="21"/>
  <c r="E1" i="21"/>
  <c r="I8" i="22"/>
  <c r="E8" i="22"/>
  <c r="E7" i="22"/>
  <c r="H3" i="22"/>
  <c r="F3" i="22"/>
  <c r="E2" i="22"/>
  <c r="K1" i="22"/>
  <c r="E1" i="22"/>
  <c r="I8" i="20"/>
  <c r="E8" i="20"/>
  <c r="E7" i="20"/>
  <c r="H3" i="20"/>
  <c r="F3" i="20"/>
  <c r="E2" i="20"/>
  <c r="K1" i="20"/>
  <c r="E1" i="20"/>
  <c r="E2" i="18"/>
  <c r="E8" i="18"/>
  <c r="E7" i="18"/>
  <c r="I8" i="18"/>
  <c r="H3" i="18"/>
  <c r="F3" i="18"/>
  <c r="K1" i="18"/>
  <c r="E1" i="18"/>
  <c r="M35" i="22"/>
  <c r="M34" i="22"/>
  <c r="M28" i="22"/>
  <c r="M32" i="22"/>
  <c r="M31" i="22"/>
  <c r="M29" i="22"/>
  <c r="G23" i="19"/>
  <c r="J22" i="19"/>
  <c r="J21" i="19" s="1"/>
  <c r="E22" i="19"/>
  <c r="J3" i="19"/>
  <c r="J3" i="25" l="1"/>
  <c r="E24" i="19"/>
  <c r="J3" i="20"/>
  <c r="J3" i="21"/>
  <c r="J3" i="22"/>
  <c r="J3" i="18"/>
  <c r="J24" i="19"/>
</calcChain>
</file>

<file path=xl/sharedStrings.xml><?xml version="1.0" encoding="utf-8"?>
<sst xmlns="http://schemas.openxmlformats.org/spreadsheetml/2006/main" count="852" uniqueCount="514">
  <si>
    <t>Gewässername</t>
  </si>
  <si>
    <t>Fließgewässertyp LANUV NRW</t>
  </si>
  <si>
    <t>Funktionselement</t>
  </si>
  <si>
    <t>Strahlursprung</t>
  </si>
  <si>
    <t>Gewässerkennzahl</t>
  </si>
  <si>
    <t>Fließgewässertyp LAWA</t>
  </si>
  <si>
    <t>Fließgewässerkategorie</t>
  </si>
  <si>
    <t>Belastungsfallgruppe</t>
  </si>
  <si>
    <t>Rückstau</t>
  </si>
  <si>
    <t>durch Bauwerk bei Stat. km</t>
  </si>
  <si>
    <t>Uferverbau</t>
  </si>
  <si>
    <t>Flächenverfügbarkeit</t>
  </si>
  <si>
    <t>Planerische Rahmenbedingungen</t>
  </si>
  <si>
    <t>Liegt der PA in einem Natura2000 Vogelschutzgebiet?</t>
  </si>
  <si>
    <t>Ja</t>
  </si>
  <si>
    <t>Naturschutz</t>
  </si>
  <si>
    <t>Liegt der PA in einem Natura2000 FFH-Gebiet?</t>
  </si>
  <si>
    <t>Liegt der PA in einem Nationalpark?</t>
  </si>
  <si>
    <t>Liegt der PA in einem Naturpark?</t>
  </si>
  <si>
    <t>Liegt der PA in einem Naturschuzgebiet?</t>
  </si>
  <si>
    <t>Liegt im PA ein Naturdenkmal?</t>
  </si>
  <si>
    <t>Liegt im PA ein Geschützter Landschaftsbestandteil?</t>
  </si>
  <si>
    <t>Bodenschutz</t>
  </si>
  <si>
    <t>Wasserwirtschaft</t>
  </si>
  <si>
    <t>Name &amp; ID</t>
  </si>
  <si>
    <t>natürlich (NWB)</t>
  </si>
  <si>
    <t>erheblich verändert (HMWB)</t>
  </si>
  <si>
    <t>künstlich (AWB)</t>
  </si>
  <si>
    <t>Nein</t>
  </si>
  <si>
    <t>teilweise</t>
  </si>
  <si>
    <t>Sandgeprägtes Fließgewässer der Sander und sandigen Aufschüttungen</t>
  </si>
  <si>
    <t>Typ 14: Sandgeprägte Tieflandbäche</t>
  </si>
  <si>
    <t>Kiesgeprägtes Fließgewässer der Flussterrassen, Verwitterungsgebiete und Moränen</t>
  </si>
  <si>
    <t>Typ 16: Kiesgeprägte Tieflandbäche</t>
  </si>
  <si>
    <t>Lehmgeprägter Fluss des Tieflandes</t>
  </si>
  <si>
    <t>Typ 15: Sand- und lehmgeprägte Tieflandflüsse</t>
  </si>
  <si>
    <t>Sandgeprägter Fluss des Tieflandes</t>
  </si>
  <si>
    <t>Kiesgeprägter Fluss des Tieflandes</t>
  </si>
  <si>
    <t>Typ 17: Kiesgeprägte Tieflandflüsse</t>
  </si>
  <si>
    <t>Löss-lehmgeprägtes Fließgewässer der Bördenlandschaften</t>
  </si>
  <si>
    <t>Typ 18: Löss-lehmgeprägte Tieflandbäche</t>
  </si>
  <si>
    <t>Kiesgeprägter Strom des Tieflandes</t>
  </si>
  <si>
    <t>Organisch geprägtes Fließgewässer der Sander und sandigen Aufschüttungen</t>
  </si>
  <si>
    <t>Typ 11: Organisch geprägte Bäche</t>
  </si>
  <si>
    <t>Organisch geprägter Fluss des Tieflandes</t>
  </si>
  <si>
    <t>Typ 12: Organisch geprägte Flüsse</t>
  </si>
  <si>
    <t>Fließgewässer der Niederungen</t>
  </si>
  <si>
    <t>Typ 19: Kleine Niederungsfließgewässer in Fluss- und Stromtälern</t>
  </si>
  <si>
    <t>Kleiner Talauebach des Grundgebirges</t>
  </si>
  <si>
    <t>Großer Talauebach des Grundgebirges</t>
  </si>
  <si>
    <t>Bach der Vulkangebiete</t>
  </si>
  <si>
    <t>Schottergeprägter Fluss des Grundgebirges</t>
  </si>
  <si>
    <t>Typ 9.2: Große Flüsse des Mittelgebirges</t>
  </si>
  <si>
    <t>Kerbtalbach des Grundgebirges</t>
  </si>
  <si>
    <t>Typ 5: Grobmaterialreiche, silikatische Mittelgebirgsbäche</t>
  </si>
  <si>
    <t>Colliner Bach</t>
  </si>
  <si>
    <t>Typ 5.1: Feinmaterialreiche, silikatische Mittelgebirgsbäche</t>
  </si>
  <si>
    <t>Kleiner Talauebach des Deckgebirges</t>
  </si>
  <si>
    <t>Großer Talauebach des Deckgebirges</t>
  </si>
  <si>
    <t>Typ 6: Feinmaterialreiche, karbonatische Mittelgebirgsbäche</t>
  </si>
  <si>
    <t>Muschelkalkbach</t>
  </si>
  <si>
    <t>Karstbach</t>
  </si>
  <si>
    <t>Typ 7: Grobmaterialreiche, karbonatische Mittelgebirgsbäche</t>
  </si>
  <si>
    <t>Kiesgeprägter Fluss des Deckgebirges</t>
  </si>
  <si>
    <t>Schottergeprägter Karstfluss des Deckgebirges</t>
  </si>
  <si>
    <t>Typ 9.1: Karbonatische, fein- bis grobmaterialreiche Mittelgebirgsflüsse</t>
  </si>
  <si>
    <t>Schottergeprägter Strom des Deckgebirges</t>
  </si>
  <si>
    <t>Typ 15_g: Große sand- und lehmgeprägte Tieflandflüsse</t>
  </si>
  <si>
    <t>Typ 10: Kiesgeprägte Ströme</t>
  </si>
  <si>
    <t>Typ 20: Sandgeprägte Ströme</t>
  </si>
  <si>
    <t>Typ 9: Silikatische, fein- bis grobmaterialreiche Mittelgebirgsflüsse</t>
  </si>
  <si>
    <t>Wasserkörper-ID</t>
  </si>
  <si>
    <t>Name Wasserkörper</t>
  </si>
  <si>
    <t>TLB-BmV</t>
  </si>
  <si>
    <t>Liegen im PA Anlagen die einer Erlaubnis oder Bewilligung bedürfen?</t>
  </si>
  <si>
    <t>Liegt der PA in einem Landschaftsschutzgebiet?</t>
  </si>
  <si>
    <t>Liegt im PA ein Gesetzlich geschütztes Biotop?</t>
  </si>
  <si>
    <t>Liegt im PA ein schutzwürdiges Biotop?</t>
  </si>
  <si>
    <t>Liegen im PA Altlasten- bzw. Altlastenverdachtsflächen vor?</t>
  </si>
  <si>
    <t>Liegen im PA Kampfmittel vor?</t>
  </si>
  <si>
    <t>Liegen im PA schutzwürdige Böden vor?</t>
  </si>
  <si>
    <t>Liegt der PA in einem Wasserschutzgebiet?</t>
  </si>
  <si>
    <t>Liegt der PA in einem Heilquellenschutzgebiet?</t>
  </si>
  <si>
    <t>Aufstauen</t>
  </si>
  <si>
    <t>Um welches Wasserrecht handelt es sich?</t>
  </si>
  <si>
    <t>Liegt der PA in einer Deichschutzzone?</t>
  </si>
  <si>
    <t>Liegt der PA in einem vom (Alt-)Bergbau betroffenen Gebiet? (Bergsenkungsfolgen)</t>
  </si>
  <si>
    <t>Liegt der PA in einem Gebiet mit Grundwasserregulierung? (GW-Sümpfungsgebiet)</t>
  </si>
  <si>
    <t>Infrastruktur</t>
  </si>
  <si>
    <t>Liegen im PA Versorgungsleitungen?</t>
  </si>
  <si>
    <t>Liegen im PA Baudenkmäler?</t>
  </si>
  <si>
    <t>Liegen im PA Bodendenkmäler?</t>
  </si>
  <si>
    <t>HMWB_Belastungsfallgruppe</t>
  </si>
  <si>
    <r>
      <t xml:space="preserve"> </t>
    </r>
    <r>
      <rPr>
        <sz val="8"/>
        <color indexed="8"/>
        <rFont val="Arial Narrow"/>
        <family val="2"/>
      </rPr>
      <t xml:space="preserve">MGB-BmV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</si>
  <si>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MGF-BmV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</si>
  <si>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>TLF-BmV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</si>
  <si>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MGB-BoV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</si>
  <si>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MGF-BoV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</si>
  <si>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TLB-BoV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</si>
  <si>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TLF-BoV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</si>
  <si>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TLB-Bsf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</si>
  <si>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TLF-Bsf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</si>
  <si>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MGB-Gwr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</si>
  <si>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MGF-Gwr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</si>
  <si>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TLB-Gwr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</si>
  <si>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MGF-Hws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</si>
  <si>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TLF-Hws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</si>
  <si>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TLB-Kult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</si>
  <si>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TLF-Kult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</si>
  <si>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MGB-LuH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</si>
  <si>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MGF-LuH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</si>
  <si>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TLB-LuH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</si>
  <si>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TLF-LuH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</si>
  <si>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MGF-Sff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</si>
  <si>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TLF-Sff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</si>
  <si>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MGF-Ssg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</si>
  <si>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TLF-Ssg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</si>
  <si>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MGB-Tsp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</si>
  <si>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MGF-Tsp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</si>
  <si>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TLF-Tsp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</si>
  <si>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MGF-Wkr </t>
    </r>
    <r>
      <rPr>
        <sz val="11"/>
        <rFont val="Arial Narrow"/>
        <family val="2"/>
      </rPr>
      <t xml:space="preserve"> </t>
    </r>
  </si>
  <si>
    <r>
      <t xml:space="preserve"> </t>
    </r>
    <r>
      <rPr>
        <sz val="8"/>
        <color indexed="8"/>
        <rFont val="Arial Narrow"/>
        <family val="2"/>
      </rPr>
      <t xml:space="preserve">TLF-Wkr </t>
    </r>
    <r>
      <rPr>
        <sz val="11"/>
        <rFont val="Arial Narrow"/>
        <family val="2"/>
      </rPr>
      <t xml:space="preserve"> </t>
    </r>
  </si>
  <si>
    <t>Kürzel</t>
  </si>
  <si>
    <t xml:space="preserve">Tieflandfluss - Bebauung und Hochwasserschutz mit Vorland  </t>
  </si>
  <si>
    <t>Tieflandbach - Landentwässerung und Hochwasserschutz</t>
  </si>
  <si>
    <t>Tieflandbach - Landentwässerung und  -bewässerung (Kulturstaue)</t>
  </si>
  <si>
    <t>Tieflandbach - Grundwasserregulierung</t>
  </si>
  <si>
    <t>Tieflandbach - Bergsenkungsfolgen</t>
  </si>
  <si>
    <t xml:space="preserve">Tieflandbach - Bebauung und Hochwasserschutz ohne Vorland  </t>
  </si>
  <si>
    <t>Tieflandfluss - Bebauung und Hochwasserschutz ohne Vorland</t>
  </si>
  <si>
    <t>Tieflandfluss - Bergsenkungsfolgen</t>
  </si>
  <si>
    <t>Tieflandfluss - Hochwasserschutz</t>
  </si>
  <si>
    <t>Tieflandfluss - Landentwässerung und  -bewässerung (Kulturstaue)</t>
  </si>
  <si>
    <t xml:space="preserve">Tieflandfluss - Landentwässerung und Hochwasserschutz  </t>
  </si>
  <si>
    <t>Tieflandfluss - Schifffahrt auf Flüssen (freifließend)</t>
  </si>
  <si>
    <t xml:space="preserve">Tieflandfluss - Schifffahrt auf Flüssen (staureguliert)  </t>
  </si>
  <si>
    <t>Tieflandfluss - Talsperren</t>
  </si>
  <si>
    <t>Tieflandfluss - Wasserkraft</t>
  </si>
  <si>
    <t>Mittelgebirgsbach - Bebauung und Hochwasserschutz mit Vorland</t>
  </si>
  <si>
    <t>Mittelgebirgsbach - Bebauung und Hochwasserschutz ohne Vorland</t>
  </si>
  <si>
    <t>Mittelgebirgsbach - Grundwasserregulierung</t>
  </si>
  <si>
    <t>Mittelgebirgsbach - Landentwässerung und Hochwasserschutz</t>
  </si>
  <si>
    <t>Mittelgebirgsbach - Talsperren</t>
  </si>
  <si>
    <t xml:space="preserve">Mittelgebirgsfluss - Bebauung und Hochwasserschutz mit Vorland  </t>
  </si>
  <si>
    <t xml:space="preserve">Mittelgebirgsfluss - Bebauung und Hochwasserschutz ohne Vorland  </t>
  </si>
  <si>
    <t>Mittelgebirgsfluss - Grundwasserregulierung</t>
  </si>
  <si>
    <t>Mittelgebirgsfluss - Hochwasserschutz</t>
  </si>
  <si>
    <t xml:space="preserve">Tieflandbach - Bebauung und Hochwasserschutz mit Vorland  </t>
  </si>
  <si>
    <t xml:space="preserve">Mittelgebirgsfluss - Landentwässerung und Hochwasserschutz  </t>
  </si>
  <si>
    <t>Mittelgebirgsfluss - Schifffahrt auf Flüssen (freifließend)</t>
  </si>
  <si>
    <t xml:space="preserve">Mittelgebirgsfluss - Schifffahrt auf Flüssen (staureguliert)  </t>
  </si>
  <si>
    <t>Mittelgebirgsfluss - Talsperren</t>
  </si>
  <si>
    <t>Mittelgebirgsfluss - Wasserkraft</t>
  </si>
  <si>
    <t>Einzelfallprüfung</t>
  </si>
  <si>
    <t>EFP</t>
  </si>
  <si>
    <t>PA lfd. Nr.</t>
  </si>
  <si>
    <t>von:</t>
  </si>
  <si>
    <t>bis:</t>
  </si>
  <si>
    <t>WRRL</t>
  </si>
  <si>
    <t>Sonstiges</t>
  </si>
  <si>
    <t>Fragenkatalog</t>
  </si>
  <si>
    <t>PEM - Profilentwicklung - Mindesthabitatausstattung</t>
  </si>
  <si>
    <t>Fließgewässerlandschaft der „Sandgebiete“</t>
  </si>
  <si>
    <t>Fließgewässerlandschaft der „Verwitterungsgebiete, Flussterrassen und Moränengebiete“</t>
  </si>
  <si>
    <t>Fließgewässerlandschaft der „Lössgebiete“</t>
  </si>
  <si>
    <t>Fließgewässerlandschaft der „Niederungsgebiete“</t>
  </si>
  <si>
    <t>Fließgewässerlandschaft des „Silikatischen Grundgebirges“</t>
  </si>
  <si>
    <t>Fließgewässerlandschaft des „Vorland des Silikatischen Grundgebirges“</t>
  </si>
  <si>
    <t>Fließgewässerlandschaft der „Vulkangebiete“</t>
  </si>
  <si>
    <t>Fließgewässerlandschaft des „Schwach-karbonatischen Deckgebirges“</t>
  </si>
  <si>
    <t>Fließgewässerlandschaft der „Muschelkalkgebiet“</t>
  </si>
  <si>
    <t>Fließgewässerlandschaft der „Verkarsteten Muschelkalkgebiete“</t>
  </si>
  <si>
    <t>Fließgewässerlandschaften NRW</t>
  </si>
  <si>
    <t>Länge</t>
  </si>
  <si>
    <t>3d</t>
  </si>
  <si>
    <t>Lauftyp</t>
  </si>
  <si>
    <t>Windungsgrad</t>
  </si>
  <si>
    <t>Sohlsubstrat im Referenzzustand</t>
  </si>
  <si>
    <t>Talform</t>
  </si>
  <si>
    <t>Gewässerbreite</t>
  </si>
  <si>
    <t>&lt; 1m</t>
  </si>
  <si>
    <t>&gt; 1 - 5 m</t>
  </si>
  <si>
    <t>&gt; 5 - 10 m</t>
  </si>
  <si>
    <t>&gt; 10 - 20 m</t>
  </si>
  <si>
    <t>&gt; 20 - 40 m</t>
  </si>
  <si>
    <t>&gt; 40 - 80 m</t>
  </si>
  <si>
    <t>&gt; 80 -160 m</t>
  </si>
  <si>
    <t>&gt; 160 m</t>
  </si>
  <si>
    <t>Kerbtal</t>
  </si>
  <si>
    <t>Sohlenkerbtal</t>
  </si>
  <si>
    <t>Auetal</t>
  </si>
  <si>
    <t>Muldental</t>
  </si>
  <si>
    <t>Gewässer ohne Tal</t>
  </si>
  <si>
    <t>Talbodenbreite</t>
  </si>
  <si>
    <t>&lt; 20 m</t>
  </si>
  <si>
    <t>&gt; 20 - 50 m</t>
  </si>
  <si>
    <t>&gt; 50 - 100 m</t>
  </si>
  <si>
    <t>&gt; 100 - 200 m</t>
  </si>
  <si>
    <t>&gt; 2000 m</t>
  </si>
  <si>
    <t>&gt; 200 - 500 m</t>
  </si>
  <si>
    <t>&gt; 500 - 2000 m</t>
  </si>
  <si>
    <t>gestreckt (Windungsgrad 1,01 - 1,05)</t>
  </si>
  <si>
    <t>schwach gewunden / stark geschwungen (Windungsgrad 1,06 - 1,25)</t>
  </si>
  <si>
    <t>gewunden / geschlängelt (Windungsgrad 1,26 - 1,5)</t>
  </si>
  <si>
    <t>mäandrierend (Windungsgrad 1,51 - 2,0)</t>
  </si>
  <si>
    <t>stark mäandrierend (Windungsgrad &gt; 2,0)</t>
  </si>
  <si>
    <t>Ton / Löss / Lehm</t>
  </si>
  <si>
    <t>Sand</t>
  </si>
  <si>
    <t>Kies</t>
  </si>
  <si>
    <t>Schotter</t>
  </si>
  <si>
    <t>Steine</t>
  </si>
  <si>
    <t>Blöcke</t>
  </si>
  <si>
    <t>anstehender Fels</t>
  </si>
  <si>
    <t>organisches Substrat</t>
  </si>
  <si>
    <t>unverzweigt</t>
  </si>
  <si>
    <t>gegeben</t>
  </si>
  <si>
    <t>vorhanden</t>
  </si>
  <si>
    <t>Ausbausohlbreite [m]</t>
  </si>
  <si>
    <t>Kohäsivität Substrat</t>
  </si>
  <si>
    <t>Faktor</t>
  </si>
  <si>
    <t>bis</t>
  </si>
  <si>
    <t>Verhältnis pot. nat. Gerinnebreite zu Breite Entwicklunsgkorridor</t>
  </si>
  <si>
    <t>1:3 - 1:10</t>
  </si>
  <si>
    <t>1:5 - 1:10</t>
  </si>
  <si>
    <t>1:3 - 1:5</t>
  </si>
  <si>
    <t>1:1 - 1:3</t>
  </si>
  <si>
    <t>1:1,5 - 1:5</t>
  </si>
  <si>
    <t>kohäsiv</t>
  </si>
  <si>
    <t>nicht kohäsiv</t>
  </si>
  <si>
    <t>mit Nebengerinnen / nebengerinnereich</t>
  </si>
  <si>
    <t>verzweigt</t>
  </si>
  <si>
    <t>Stationierung</t>
  </si>
  <si>
    <t>3c</t>
  </si>
  <si>
    <t>1:1 - 1:3;1:1;5 - 1:5;1:2 - 1:5;1:3 - 1:10</t>
  </si>
  <si>
    <t>1:2 - 1:5</t>
  </si>
  <si>
    <t>XXX</t>
  </si>
  <si>
    <t>LAWA-Typen</t>
  </si>
  <si>
    <t>Strahlweg / Trittstein</t>
  </si>
  <si>
    <t>nicht gegeben</t>
  </si>
  <si>
    <t>nicht vorhanden</t>
  </si>
  <si>
    <t>Ja / Nein</t>
  </si>
  <si>
    <t>Wasserrecht</t>
  </si>
  <si>
    <t>Einleiten</t>
  </si>
  <si>
    <t>Entnehmen</t>
  </si>
  <si>
    <t>Lokale Anpassung des Leitbildes</t>
  </si>
  <si>
    <t>Größenklasse (HpnG)</t>
  </si>
  <si>
    <t>Pot. nat. Sohlbreite [m]</t>
  </si>
  <si>
    <t>Breite Korridor [m] von</t>
  </si>
  <si>
    <t>ER_1</t>
  </si>
  <si>
    <t>Entwicklungsraum vorhanden?</t>
  </si>
  <si>
    <t>ER_1.1</t>
  </si>
  <si>
    <t>Laterale Entwicklungsmöglichkeiten eingeschränkt?</t>
  </si>
  <si>
    <t>PEM_EZG_SHH_1</t>
  </si>
  <si>
    <t>Sedimenthaushalt EZG gestört?</t>
  </si>
  <si>
    <t>PEM_EZG_SHH_1.1</t>
  </si>
  <si>
    <t>PEM_EZG_SHH_1.2</t>
  </si>
  <si>
    <t>Nachlieferung EZG ok?</t>
  </si>
  <si>
    <t>PEM_EZG_ABF_1</t>
  </si>
  <si>
    <t>Abflussverhältnisse EZG gestört?</t>
  </si>
  <si>
    <t>PEM_EZG_ABF_1.1</t>
  </si>
  <si>
    <t>PEM_EZG_ABF_1.2</t>
  </si>
  <si>
    <t>Abfluss (Dynamik) gewässerverträglich?</t>
  </si>
  <si>
    <t>Durchgängigkeitshinderniss vorhanden?</t>
  </si>
  <si>
    <t>PEM_DGH_1.1</t>
  </si>
  <si>
    <t>PEM_DGH_1.2</t>
  </si>
  <si>
    <t>PEM_DGH_1.3</t>
  </si>
  <si>
    <t>Verrohrung/ Überbauung oder Durchlass/ Brücke vorhanden?</t>
  </si>
  <si>
    <t>PEM_DGH_1.3.1</t>
  </si>
  <si>
    <t>Rückbau (vollständig/ teilweise) möglich?</t>
  </si>
  <si>
    <t>PEM_DGH_1.3.1.1</t>
  </si>
  <si>
    <t>Ersatzneubau möglich?</t>
  </si>
  <si>
    <t xml:space="preserve">PEM_DGH_1.3.1.1.1 </t>
  </si>
  <si>
    <t>Optimierung möglich?</t>
  </si>
  <si>
    <t>PEM_DGH_1.3.2</t>
  </si>
  <si>
    <t>Rückbau möglich?</t>
  </si>
  <si>
    <t xml:space="preserve">PEM_DGH_1.3.2.1 </t>
  </si>
  <si>
    <t>PEM_DGH_1.3.2.1.1</t>
  </si>
  <si>
    <t>PEM_DGH_1.4</t>
  </si>
  <si>
    <t>Vollständige Absenkung mittlerer WSP möglich?</t>
  </si>
  <si>
    <t>PEM_DGH_1.4.1</t>
  </si>
  <si>
    <t>Teilabsenkung mittlerer Wasserspiegellagen möglich?</t>
  </si>
  <si>
    <t>PEM_ABF_1</t>
  </si>
  <si>
    <t>Veränderungen WSP bei MQ möglich?</t>
  </si>
  <si>
    <t>PEM_ABF_1.1</t>
  </si>
  <si>
    <t>Veränderungen WSP bei HQ möglich?</t>
  </si>
  <si>
    <t>PEM_ABF_2</t>
  </si>
  <si>
    <t>PEM_ABF_2.1</t>
  </si>
  <si>
    <t>Gewässeruntypisches Substrat vorliegend?</t>
  </si>
  <si>
    <t>Nachlieferung aus EZG ok?</t>
  </si>
  <si>
    <t>PEM_SHS_1</t>
  </si>
  <si>
    <t>Sohlstruktur typkonform?</t>
  </si>
  <si>
    <t>PEM_SHS_2</t>
  </si>
  <si>
    <t>Sohlverbau vorhanden?</t>
  </si>
  <si>
    <t>PEM_SHS_2.1</t>
  </si>
  <si>
    <t>Sohlverbau erforderlich?</t>
  </si>
  <si>
    <t>PEM_SHS_2.2</t>
  </si>
  <si>
    <t>Sohlverbau ökologisch verträglich?</t>
  </si>
  <si>
    <t>PEM_SHS_2.3</t>
  </si>
  <si>
    <t>Sohlverbau intakt?</t>
  </si>
  <si>
    <t>PEM_SHS_2.4</t>
  </si>
  <si>
    <t>Profiltyp naturnah?</t>
  </si>
  <si>
    <t>PEM_SHL_1.1</t>
  </si>
  <si>
    <t>Profiltiefe typkonform?</t>
  </si>
  <si>
    <t>PEM_SHL_1.1.1</t>
  </si>
  <si>
    <t>Vorflutanspruch vorhanden?</t>
  </si>
  <si>
    <t>PEM_SHL_1.2</t>
  </si>
  <si>
    <t>PEM_SHL_1.2.1</t>
  </si>
  <si>
    <t>PEM_UFS_1</t>
  </si>
  <si>
    <t>Uferstruktur typkonform?</t>
  </si>
  <si>
    <t>PEM_UFS_2</t>
  </si>
  <si>
    <t>Uferverbau vorhanden?</t>
  </si>
  <si>
    <t>PEM_UFS_2.1</t>
  </si>
  <si>
    <t>Uferverbau erforderlich?</t>
  </si>
  <si>
    <t>PEM_UFS_2.2</t>
  </si>
  <si>
    <t>Uferverbau ökologisch verträglich?</t>
  </si>
  <si>
    <t>PEM_UFS_2.3</t>
  </si>
  <si>
    <t>Uferverbau intakt?</t>
  </si>
  <si>
    <t>PEM_UFS_2.4</t>
  </si>
  <si>
    <t>PEM_GHZ_1</t>
  </si>
  <si>
    <t>PEM_GHZ_1.1</t>
  </si>
  <si>
    <t>PEM_GHZ_1.2</t>
  </si>
  <si>
    <t>PEM_GHZ_1.3.1</t>
  </si>
  <si>
    <t>Neophyten vorhanden?</t>
  </si>
  <si>
    <t>PEM_GHZ_1.3.2</t>
  </si>
  <si>
    <t>LEE_SHL_1</t>
  </si>
  <si>
    <t>LEE_SHL_1.1</t>
  </si>
  <si>
    <t>LEE_SHL_1.1.1</t>
  </si>
  <si>
    <t>LEE_SHL_1.2</t>
  </si>
  <si>
    <t>LEE_SHL_1.2.1</t>
  </si>
  <si>
    <t>Erforderliche Maßnahmen</t>
  </si>
  <si>
    <t>LEE - Laterale Entwicklung eigendynamisch</t>
  </si>
  <si>
    <t>Themenblock Fließgewässertypkonforme Ufergehölze (GHZ)</t>
  </si>
  <si>
    <t>Themenblock Einzugsgebiet (EZG)</t>
  </si>
  <si>
    <t xml:space="preserve"> Themenblock Durchgängigkeitshindernisse einschl. Rückstau (DGH)</t>
  </si>
  <si>
    <t xml:space="preserve"> Themenblock Sohlstruktur (SHS)</t>
  </si>
  <si>
    <t xml:space="preserve"> Themenblock Sohllage (SHL)</t>
  </si>
  <si>
    <t xml:space="preserve"> Themenblock Uferstruktur (UFS)</t>
  </si>
  <si>
    <t>Sedimentüberschuss</t>
  </si>
  <si>
    <t>DGH_01</t>
  </si>
  <si>
    <t>DGH_02</t>
  </si>
  <si>
    <t>DGH_03</t>
  </si>
  <si>
    <t>DGH_04</t>
  </si>
  <si>
    <t>DGH_05</t>
  </si>
  <si>
    <t>DGH_06</t>
  </si>
  <si>
    <t>DGH_07</t>
  </si>
  <si>
    <t>DGH_08</t>
  </si>
  <si>
    <t>DGH_09</t>
  </si>
  <si>
    <t>ABF_01</t>
  </si>
  <si>
    <t>SHS_01</t>
  </si>
  <si>
    <t>SHS_02</t>
  </si>
  <si>
    <t>SHS_03</t>
  </si>
  <si>
    <t>SHS_04</t>
  </si>
  <si>
    <t>SHL_01</t>
  </si>
  <si>
    <t>UFS_01</t>
  </si>
  <si>
    <t>UFS_02</t>
  </si>
  <si>
    <t>UFS_03</t>
  </si>
  <si>
    <t>UFS_04</t>
  </si>
  <si>
    <t>GHZ_01</t>
  </si>
  <si>
    <t>GHZ_02</t>
  </si>
  <si>
    <t>GHZ_03</t>
  </si>
  <si>
    <t>GHZ_04</t>
  </si>
  <si>
    <t>GHZ_05</t>
  </si>
  <si>
    <t>SHS_05</t>
  </si>
  <si>
    <t>SHS_06</t>
  </si>
  <si>
    <t>SHL_02</t>
  </si>
  <si>
    <t>SHL_03</t>
  </si>
  <si>
    <t>SHL_04</t>
  </si>
  <si>
    <t>UFS_05</t>
  </si>
  <si>
    <t>UFS_06</t>
  </si>
  <si>
    <t>SHL_05</t>
  </si>
  <si>
    <t>SHL_06</t>
  </si>
  <si>
    <t>Störung SHH</t>
  </si>
  <si>
    <t>Einstieg</t>
  </si>
  <si>
    <t>Hinweise</t>
  </si>
  <si>
    <t xml:space="preserve">Dropdown-Menüfelder: Auswahl aus Dropdown-Menüliste durch Anwender erforderlich. </t>
  </si>
  <si>
    <t>Formelfelder: keine Eingabe oder Veränderung durch Anwender möglich. Wenn die erforderlichen Angaben in Textfeldern gemacht und / oder in Dropdown-Menüfeldern ausgewählt wurde, erscheint die daraus resultierende Angabe.</t>
  </si>
  <si>
    <t>Hinweise zum Ausfüllen der Formularseiten:</t>
  </si>
  <si>
    <t>Sedimentmangel durch Maßnahme im PA beheben</t>
  </si>
  <si>
    <t>Sedimentmanagement EZG einrichten</t>
  </si>
  <si>
    <t>Anpassung der Flächennutzung an Relief und Bodenverhältnisse im EZG</t>
  </si>
  <si>
    <t>Hinweise zu potenziellen Veränderungen der Wasserspiegellagen</t>
  </si>
  <si>
    <t>Art_DGH_1</t>
  </si>
  <si>
    <t>Art_DGH_2</t>
  </si>
  <si>
    <t>Querbauwerk</t>
  </si>
  <si>
    <t>Art_DGH_3</t>
  </si>
  <si>
    <t>Verrohrung/ Überbauung</t>
  </si>
  <si>
    <t>Durchlass/ Brücke</t>
  </si>
  <si>
    <t>Fragen &amp; Dokumentation Antworten</t>
  </si>
  <si>
    <t>Redaktioneller Hinweis:</t>
  </si>
  <si>
    <t>Stationierung [m]</t>
  </si>
  <si>
    <t>Fließgewässerlandschaft</t>
  </si>
  <si>
    <t>Fließgewässertyp NRW</t>
  </si>
  <si>
    <t>Ausweisung Wasserkörper</t>
  </si>
  <si>
    <t>Liegt der PA in einem festgesetzten / vorläufig gesicherten Überschwemmungsgebiet?</t>
  </si>
  <si>
    <t>Denkmalschutz</t>
  </si>
  <si>
    <t>In welchen Abstand zum Gewässer befinden sich die Versorgungsleitungen?</t>
  </si>
  <si>
    <t>Begründung für nicht vorhandenen Entwicklungsraum:</t>
  </si>
  <si>
    <t>Verhältnis pot. nat. Sohlbreite zu Breite Korridor</t>
  </si>
  <si>
    <t>Funktionselement Strahlwirkungs- und Trittsteinkonzept</t>
  </si>
  <si>
    <t>Planerische Rahmenbed.</t>
  </si>
  <si>
    <r>
      <t xml:space="preserve">Es handelt sich um einen Prototyp mit eingeschränkten Funktionalitäten, der einen Ausblick auf das potenzielle Produkt nach DV-technischer Umsetzung der Entscheidungshilfe geben soll. Erstellt wurde der Prototyp mit Microsoft </t>
    </r>
    <r>
      <rPr>
        <sz val="11"/>
        <color theme="1"/>
        <rFont val="Calibri"/>
        <family val="2"/>
      </rPr>
      <t>®</t>
    </r>
    <r>
      <rPr>
        <sz val="11"/>
        <color theme="1"/>
        <rFont val="Arial Narrow"/>
        <family val="2"/>
      </rPr>
      <t xml:space="preserve"> Office Excel 2007 - es wurden keine Tests mit anderen Versionen durchgeführt.</t>
    </r>
  </si>
  <si>
    <t>Textfelder: Eingabe von Freitext durch Anwender erforderlich. Nach Klicken in die Zelle erscheint eine Eingabemeldung, die Hinweise zu den erforderlichen Angaben macht.</t>
  </si>
  <si>
    <t>LEV - Laterale Entwicklung Gewässerverlegung</t>
  </si>
  <si>
    <t>PEM_DGH_1</t>
  </si>
  <si>
    <t>Bauwerk oder Rückstau vorhanden?</t>
  </si>
  <si>
    <t>Bauwerk</t>
  </si>
  <si>
    <t>Querbauwerk oder Verrohrung / Überbauung bzw. Durchlass / Brücke vorhanden?</t>
  </si>
  <si>
    <t>Verrohrung / Überbauung bzw. Durchlass / Brücke</t>
  </si>
  <si>
    <t>PEM_DGH_1.5</t>
  </si>
  <si>
    <t>Abfluss (Jahresgang) gewässerverträglich?</t>
  </si>
  <si>
    <t>Naturraumtypischer Bewuchs vorhanden?</t>
  </si>
  <si>
    <t>Nicht bodenständige Gehölze vorhanden?</t>
  </si>
  <si>
    <t>Wiederbesiedlungspotenzial bodenständige Gehölze vorhanden?</t>
  </si>
  <si>
    <t>PEM_SHL_1</t>
  </si>
  <si>
    <t>DGH_10</t>
  </si>
  <si>
    <t>Erforderliche Maßnahmen (nicht erforderliche durchstreichen)</t>
  </si>
  <si>
    <t>Siedlungswasserwirtschaftliche Maßnahmen erforderlich (z.B. Rückhalt vor Einleitung, Entsiegelung)</t>
  </si>
  <si>
    <t>Hinweise zum Einzugsgebiet (nicht erforderliche durchstreichen)</t>
  </si>
  <si>
    <t>MW-Neutralität bei den Maßnahmen erforderlich / nicht erforderlich</t>
  </si>
  <si>
    <t>HW-Neutralität bei den Maßnahmen erforderlich / nicht erforderlich</t>
  </si>
  <si>
    <t>LEV_EZG_SHH_1</t>
  </si>
  <si>
    <t>LEV_EZG_SHH_1.1</t>
  </si>
  <si>
    <t>LEV_EZG_SHH_1.2</t>
  </si>
  <si>
    <t>LEV_EZG_ABF_1</t>
  </si>
  <si>
    <t>LEV_EZG_ABF_1.1</t>
  </si>
  <si>
    <t>LEV_EZG_ABF_1.2</t>
  </si>
  <si>
    <t>LEV_ABF_1</t>
  </si>
  <si>
    <t>LEV_ABF_1.1</t>
  </si>
  <si>
    <t>LEV_ABF_2</t>
  </si>
  <si>
    <t>LEV_ABF_2.1</t>
  </si>
  <si>
    <t>LEV_SHL_1</t>
  </si>
  <si>
    <t xml:space="preserve"> Themenblock Abfluss (Dynamik &amp; Jahresgang) &amp; Wasserstand (ABF)</t>
  </si>
  <si>
    <t>LEV_SHS_1</t>
  </si>
  <si>
    <t>Sohlverbau (Gerinne Bestand) vorhanden?</t>
  </si>
  <si>
    <t xml:space="preserve"> Themenblock Fließgewässertypkonforme Ufergehölze (GHZ)</t>
  </si>
  <si>
    <t xml:space="preserve"> Themenblock Einzugsgebiet (EZG)</t>
  </si>
  <si>
    <t>LEV_GHZ_1</t>
  </si>
  <si>
    <t>LEV_GHZ_1.1</t>
  </si>
  <si>
    <t>LEV_GHZ_1.2</t>
  </si>
  <si>
    <t>LE - Laterale Entwicklung</t>
  </si>
  <si>
    <t>LEB - Laterale Entwicklung baulich</t>
  </si>
  <si>
    <t>LE_EZG_SHH_1</t>
  </si>
  <si>
    <t>LE_EZG_SHH_1.1</t>
  </si>
  <si>
    <t>LE_EZG_SHH_1.2</t>
  </si>
  <si>
    <t>LE_EZG_ABF_1</t>
  </si>
  <si>
    <t>LE_EZG_ABF_1.1</t>
  </si>
  <si>
    <t>LE_EZG_ABF_1.2</t>
  </si>
  <si>
    <t>LE_DGH_1</t>
  </si>
  <si>
    <t>LE_DGH_1.1</t>
  </si>
  <si>
    <t>LE_DGH_1.2</t>
  </si>
  <si>
    <t>LE_DGH_1.3</t>
  </si>
  <si>
    <t>LE_DGH_1.3.1</t>
  </si>
  <si>
    <t>LE_DGH_1.3.1.1</t>
  </si>
  <si>
    <t xml:space="preserve">LE_DGH_1.3.1.1.1 </t>
  </si>
  <si>
    <t>LE_DGH_1.3.2</t>
  </si>
  <si>
    <t xml:space="preserve">LE_DGH_1.3.2.1 </t>
  </si>
  <si>
    <t>LE_DGH_1.3.2.1.1</t>
  </si>
  <si>
    <t>LE_DGH_1.4</t>
  </si>
  <si>
    <t>LE_DGH_1.4.1</t>
  </si>
  <si>
    <t>LE_DGH_1.5</t>
  </si>
  <si>
    <t>LE_ABF_1</t>
  </si>
  <si>
    <t>LE_ABF_1.1</t>
  </si>
  <si>
    <t>LE_ABF_2</t>
  </si>
  <si>
    <t>LE_ABF_2.1</t>
  </si>
  <si>
    <t>LE_SHS_1</t>
  </si>
  <si>
    <t>LE_SHS_2</t>
  </si>
  <si>
    <t>LE_UFS_1</t>
  </si>
  <si>
    <t>LE_UFS_2</t>
  </si>
  <si>
    <t>LE_UFS_2.1</t>
  </si>
  <si>
    <t>LE_GHZ_1</t>
  </si>
  <si>
    <t>LE_GHZ_1.1</t>
  </si>
  <si>
    <t>LE_GHZ_1.2</t>
  </si>
  <si>
    <t>LE_GHZ_1.3.1</t>
  </si>
  <si>
    <t>LE_GHZ_1.3.2</t>
  </si>
  <si>
    <t>V_01</t>
  </si>
  <si>
    <t>Fragen &amp; Dokumentation</t>
  </si>
  <si>
    <t>Erforderliche Maßn.</t>
  </si>
  <si>
    <t>F &amp; A Doku</t>
  </si>
  <si>
    <t>Eigendynamische Entwicklung möglich?</t>
  </si>
  <si>
    <t>ED_1</t>
  </si>
  <si>
    <t>LEB_SHL_1</t>
  </si>
  <si>
    <t>LEB_SHL_1.1</t>
  </si>
  <si>
    <t>LEB_SHL_1.1.1</t>
  </si>
  <si>
    <t>LEB_SHL_1.2</t>
  </si>
  <si>
    <t>LEB_SHL_1.2.1</t>
  </si>
  <si>
    <t>Störung_SHH2</t>
  </si>
  <si>
    <t>SHL_07</t>
  </si>
  <si>
    <t>Auflage Stationierung</t>
  </si>
  <si>
    <t>Name Planungseinheit</t>
  </si>
  <si>
    <t>Identifikation</t>
  </si>
  <si>
    <t>E32 von / bis</t>
  </si>
  <si>
    <t>N32 von / bis</t>
  </si>
  <si>
    <t>Entwicklungskorridor &amp; Spezifizierung Leitbild</t>
  </si>
  <si>
    <t>Geschiebemangel oder Sedimentüberschuss?</t>
  </si>
  <si>
    <t>Geschiebemangel</t>
  </si>
  <si>
    <t xml:space="preserve"> Themenblock Sedimentsituation (SES)</t>
  </si>
  <si>
    <t>PEM_SES_1</t>
  </si>
  <si>
    <t>PEM_SES_1.1</t>
  </si>
  <si>
    <t>PEM_SES_1.2</t>
  </si>
  <si>
    <t>PEM_SES_1.3</t>
  </si>
  <si>
    <t>Geschiebemangel oder -Sedimentüberschuss?</t>
  </si>
  <si>
    <t>Sedimenthaushalt im PA gestört?</t>
  </si>
  <si>
    <t>LEV_SES_1</t>
  </si>
  <si>
    <t>LEV_SES_1.2</t>
  </si>
  <si>
    <t>LEV_SES_1.3</t>
  </si>
  <si>
    <t>LE_SES_1</t>
  </si>
  <si>
    <t>LE_SES_1.1</t>
  </si>
  <si>
    <t>LE_SES_1.2</t>
  </si>
  <si>
    <t>LE_SES_1.3</t>
  </si>
  <si>
    <t>Liegen im PA Querbauwerke ohne Wasserrechte vor?</t>
  </si>
  <si>
    <t>SES_01</t>
  </si>
  <si>
    <t>SES_02</t>
  </si>
  <si>
    <t>SES_03</t>
  </si>
  <si>
    <t>SES_04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</si>
</sst>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0"/>
      <name val="Arial Narrow"/>
      <family val="2"/>
    </font>
    <font>
      <sz val="11"/>
      <name val="Arial Narrow"/>
      <family val="2"/>
    </font>
    <font>
      <sz val="8"/>
      <color indexed="8"/>
      <name val="Arial Narrow"/>
      <family val="2"/>
    </font>
    <font>
      <sz val="10"/>
      <color theme="1"/>
      <name val="Arial Narrow"/>
      <family val="2"/>
    </font>
    <font>
      <u/>
      <sz val="11"/>
      <color theme="10"/>
      <name val="Calibri"/>
      <family val="2"/>
    </font>
    <font>
      <b/>
      <sz val="16"/>
      <color theme="1"/>
      <name val="Arial"/>
      <family val="2"/>
    </font>
    <font>
      <b/>
      <i/>
      <sz val="11"/>
      <color theme="1"/>
      <name val="Arial Narrow"/>
      <family val="2"/>
    </font>
    <font>
      <sz val="11"/>
      <color theme="1"/>
      <name val="Calibri"/>
      <family val="2"/>
    </font>
    <font>
      <u/>
      <sz val="11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A7BFDE"/>
        <bgColor indexed="64"/>
      </patternFill>
    </fill>
    <fill>
      <patternFill patternType="solid">
        <fgColor rgb="FFD3DFE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 tint="-0.14996795556505021"/>
        <bgColor indexed="64"/>
      </patternFill>
    </fill>
  </fills>
  <borders count="7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</cellStyleXfs>
  <cellXfs count="576">
    <xf numFmtId="0" fontId="0" fillId="0" borderId="0" xfId="0"/>
    <xf numFmtId="0" fontId="8" fillId="0" borderId="0" xfId="0" applyFont="1"/>
    <xf numFmtId="0" fontId="7" fillId="2" borderId="5" xfId="0" applyFont="1" applyFill="1" applyBorder="1"/>
    <xf numFmtId="0" fontId="7" fillId="2" borderId="5" xfId="0" applyFont="1" applyFill="1" applyBorder="1" applyAlignment="1">
      <alignment horizontal="center" vertical="center"/>
    </xf>
    <xf numFmtId="0" fontId="8" fillId="0" borderId="5" xfId="0" applyFont="1" applyBorder="1"/>
    <xf numFmtId="0" fontId="8" fillId="0" borderId="2" xfId="0" applyFont="1" applyBorder="1" applyAlignment="1">
      <alignment horizontal="center" vertical="center"/>
    </xf>
    <xf numFmtId="0" fontId="8" fillId="0" borderId="2" xfId="0" applyFont="1" applyBorder="1"/>
    <xf numFmtId="0" fontId="7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3" borderId="5" xfId="0" applyFont="1" applyFill="1" applyBorder="1" applyAlignment="1">
      <alignment horizontal="right"/>
    </xf>
    <xf numFmtId="0" fontId="8" fillId="3" borderId="7" xfId="0" applyFont="1" applyFill="1" applyBorder="1" applyAlignment="1">
      <alignment horizontal="right"/>
    </xf>
    <xf numFmtId="0" fontId="8" fillId="0" borderId="0" xfId="0" applyFont="1" applyAlignment="1">
      <alignment vertical="top"/>
    </xf>
    <xf numFmtId="0" fontId="8" fillId="0" borderId="5" xfId="0" applyFont="1" applyBorder="1" applyAlignment="1">
      <alignment horizontal="left" vertical="top"/>
    </xf>
    <xf numFmtId="0" fontId="12" fillId="0" borderId="0" xfId="0" applyNumberFormat="1" applyFont="1" applyFill="1" applyBorder="1" applyAlignment="1" applyProtection="1">
      <alignment horizontal="center"/>
    </xf>
    <xf numFmtId="0" fontId="7" fillId="0" borderId="0" xfId="0" applyFont="1"/>
    <xf numFmtId="0" fontId="8" fillId="0" borderId="0" xfId="0" applyFont="1" applyAlignment="1">
      <alignment textRotation="90"/>
    </xf>
    <xf numFmtId="0" fontId="7" fillId="0" borderId="1" xfId="0" applyFont="1" applyBorder="1"/>
    <xf numFmtId="0" fontId="7" fillId="0" borderId="2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/>
    <xf numFmtId="0" fontId="8" fillId="0" borderId="5" xfId="0" applyFont="1" applyBorder="1" applyAlignment="1">
      <alignment vertical="top"/>
    </xf>
    <xf numFmtId="0" fontId="0" fillId="0" borderId="0" xfId="0" applyFill="1" applyBorder="1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top"/>
    </xf>
    <xf numFmtId="49" fontId="8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0" fontId="8" fillId="0" borderId="15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Fill="1" applyBorder="1" applyAlignment="1">
      <alignment horizontal="left"/>
    </xf>
    <xf numFmtId="0" fontId="7" fillId="2" borderId="5" xfId="0" applyFont="1" applyFill="1" applyBorder="1" applyAlignment="1">
      <alignment vertical="top"/>
    </xf>
    <xf numFmtId="0" fontId="7" fillId="2" borderId="0" xfId="0" applyFont="1" applyFill="1" applyAlignment="1">
      <alignment horizontal="center" vertical="center"/>
    </xf>
    <xf numFmtId="164" fontId="8" fillId="17" borderId="7" xfId="0" applyNumberFormat="1" applyFont="1" applyFill="1" applyBorder="1" applyProtection="1">
      <protection locked="0" hidden="1"/>
    </xf>
    <xf numFmtId="0" fontId="8" fillId="0" borderId="0" xfId="0" applyFont="1" applyBorder="1"/>
    <xf numFmtId="0" fontId="8" fillId="13" borderId="5" xfId="0" applyFont="1" applyFill="1" applyBorder="1"/>
    <xf numFmtId="0" fontId="6" fillId="2" borderId="15" xfId="0" applyFont="1" applyFill="1" applyBorder="1"/>
    <xf numFmtId="0" fontId="8" fillId="0" borderId="12" xfId="0" applyFont="1" applyBorder="1" applyAlignment="1">
      <alignment vertical="top"/>
    </xf>
    <xf numFmtId="0" fontId="8" fillId="0" borderId="0" xfId="0" applyFont="1" applyBorder="1" applyAlignment="1">
      <alignment vertical="top"/>
    </xf>
    <xf numFmtId="0" fontId="7" fillId="2" borderId="0" xfId="0" applyFont="1" applyFill="1" applyBorder="1" applyAlignment="1">
      <alignment vertical="top"/>
    </xf>
    <xf numFmtId="0" fontId="8" fillId="18" borderId="0" xfId="0" applyFont="1" applyFill="1" applyBorder="1" applyAlignment="1">
      <alignment vertical="top"/>
    </xf>
    <xf numFmtId="0" fontId="8" fillId="16" borderId="0" xfId="0" applyFont="1" applyFill="1" applyBorder="1" applyAlignment="1">
      <alignment vertical="top"/>
    </xf>
    <xf numFmtId="0" fontId="8" fillId="19" borderId="0" xfId="0" applyFont="1" applyFill="1" applyBorder="1" applyAlignment="1">
      <alignment vertical="top"/>
    </xf>
    <xf numFmtId="0" fontId="8" fillId="14" borderId="0" xfId="0" applyFont="1" applyFill="1" applyBorder="1" applyAlignment="1">
      <alignment vertical="top"/>
    </xf>
    <xf numFmtId="0" fontId="8" fillId="20" borderId="0" xfId="0" applyFont="1" applyFill="1" applyBorder="1" applyAlignment="1">
      <alignment vertical="top"/>
    </xf>
    <xf numFmtId="0" fontId="8" fillId="21" borderId="0" xfId="0" applyFont="1" applyFill="1" applyBorder="1" applyAlignment="1">
      <alignment vertical="top"/>
    </xf>
    <xf numFmtId="0" fontId="8" fillId="22" borderId="0" xfId="0" applyFont="1" applyFill="1" applyBorder="1" applyAlignment="1">
      <alignment vertical="top"/>
    </xf>
    <xf numFmtId="0" fontId="6" fillId="2" borderId="5" xfId="0" applyFont="1" applyFill="1" applyBorder="1" applyAlignment="1">
      <alignment vertical="top"/>
    </xf>
    <xf numFmtId="0" fontId="9" fillId="0" borderId="5" xfId="0" applyFont="1" applyBorder="1" applyAlignment="1">
      <alignment vertical="top"/>
    </xf>
    <xf numFmtId="0" fontId="7" fillId="2" borderId="12" xfId="0" applyFont="1" applyFill="1" applyBorder="1"/>
    <xf numFmtId="0" fontId="8" fillId="0" borderId="12" xfId="0" applyFont="1" applyFill="1" applyBorder="1" applyAlignment="1">
      <alignment horizontal="left"/>
    </xf>
    <xf numFmtId="0" fontId="7" fillId="2" borderId="12" xfId="0" applyFont="1" applyFill="1" applyBorder="1" applyAlignment="1">
      <alignment vertical="top"/>
    </xf>
    <xf numFmtId="0" fontId="13" fillId="0" borderId="5" xfId="0" applyNumberFormat="1" applyFont="1" applyFill="1" applyBorder="1" applyAlignment="1" applyProtection="1">
      <alignment horizontal="center"/>
    </xf>
    <xf numFmtId="0" fontId="12" fillId="0" borderId="5" xfId="0" applyNumberFormat="1" applyFont="1" applyFill="1" applyBorder="1" applyAlignment="1" applyProtection="1">
      <alignment horizontal="center"/>
    </xf>
    <xf numFmtId="0" fontId="8" fillId="0" borderId="12" xfId="0" applyFont="1" applyBorder="1" applyAlignment="1">
      <alignment horizontal="left" vertical="top"/>
    </xf>
    <xf numFmtId="0" fontId="7" fillId="2" borderId="15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right"/>
    </xf>
    <xf numFmtId="0" fontId="7" fillId="2" borderId="5" xfId="0" applyFont="1" applyFill="1" applyBorder="1" applyAlignment="1">
      <alignment horizontal="right"/>
    </xf>
    <xf numFmtId="0" fontId="14" fillId="3" borderId="5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 vertical="top"/>
    </xf>
    <xf numFmtId="0" fontId="11" fillId="0" borderId="15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left" vertical="center" textRotation="90"/>
    </xf>
    <xf numFmtId="0" fontId="8" fillId="0" borderId="12" xfId="0" applyFont="1" applyFill="1" applyBorder="1" applyAlignment="1">
      <alignment horizontal="right" vertical="top"/>
    </xf>
    <xf numFmtId="0" fontId="8" fillId="0" borderId="0" xfId="0" applyFont="1" applyBorder="1" applyAlignment="1">
      <alignment horizontal="right" vertical="top"/>
    </xf>
    <xf numFmtId="0" fontId="8" fillId="0" borderId="15" xfId="0" applyFont="1" applyFill="1" applyBorder="1" applyAlignment="1">
      <alignment horizontal="right" vertical="top"/>
    </xf>
    <xf numFmtId="0" fontId="8" fillId="0" borderId="12" xfId="0" applyFont="1" applyBorder="1" applyAlignment="1">
      <alignment horizontal="right" vertical="top"/>
    </xf>
    <xf numFmtId="0" fontId="8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2" borderId="5" xfId="0" applyFont="1" applyFill="1" applyBorder="1" applyAlignment="1">
      <alignment horizontal="left"/>
    </xf>
    <xf numFmtId="0" fontId="7" fillId="2" borderId="20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5" xfId="0" applyFont="1" applyFill="1" applyBorder="1" applyAlignment="1">
      <alignment horizontal="center" vertical="top"/>
    </xf>
    <xf numFmtId="0" fontId="8" fillId="0" borderId="0" xfId="0" applyFont="1" applyAlignment="1">
      <alignment horizontal="center"/>
    </xf>
    <xf numFmtId="0" fontId="15" fillId="0" borderId="0" xfId="1" applyAlignment="1" applyProtection="1"/>
    <xf numFmtId="0" fontId="12" fillId="0" borderId="0" xfId="1" applyFont="1" applyAlignment="1" applyProtection="1"/>
    <xf numFmtId="4" fontId="8" fillId="17" borderId="5" xfId="0" applyNumberFormat="1" applyFont="1" applyFill="1" applyBorder="1" applyProtection="1">
      <protection locked="0" hidden="1"/>
    </xf>
    <xf numFmtId="1" fontId="0" fillId="17" borderId="27" xfId="0" applyNumberFormat="1" applyFill="1" applyBorder="1" applyAlignment="1" applyProtection="1">
      <alignment horizontal="center"/>
      <protection locked="0" hidden="1"/>
    </xf>
    <xf numFmtId="0" fontId="7" fillId="2" borderId="7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right"/>
    </xf>
    <xf numFmtId="0" fontId="11" fillId="0" borderId="11" xfId="0" applyFont="1" applyFill="1" applyBorder="1" applyAlignment="1">
      <alignment horizontal="left"/>
    </xf>
    <xf numFmtId="0" fontId="10" fillId="0" borderId="16" xfId="0" applyFont="1" applyFill="1" applyBorder="1" applyAlignment="1">
      <alignment horizontal="center" vertical="center" textRotation="90"/>
    </xf>
    <xf numFmtId="0" fontId="8" fillId="0" borderId="11" xfId="0" applyFont="1" applyFill="1" applyBorder="1" applyAlignment="1">
      <alignment horizontal="right" vertical="top"/>
    </xf>
    <xf numFmtId="0" fontId="11" fillId="0" borderId="54" xfId="0" applyFont="1" applyFill="1" applyBorder="1" applyAlignment="1">
      <alignment horizontal="left"/>
    </xf>
    <xf numFmtId="0" fontId="10" fillId="0" borderId="55" xfId="0" applyFont="1" applyFill="1" applyBorder="1" applyAlignment="1">
      <alignment horizontal="left" vertical="center" textRotation="90"/>
    </xf>
    <xf numFmtId="0" fontId="8" fillId="0" borderId="47" xfId="0" applyFont="1" applyFill="1" applyBorder="1" applyAlignment="1">
      <alignment horizontal="center" vertical="center"/>
    </xf>
    <xf numFmtId="0" fontId="10" fillId="0" borderId="55" xfId="0" applyFont="1" applyFill="1" applyBorder="1" applyAlignment="1">
      <alignment horizontal="center" vertical="center"/>
    </xf>
    <xf numFmtId="0" fontId="0" fillId="0" borderId="48" xfId="0" applyBorder="1" applyAlignment="1"/>
    <xf numFmtId="0" fontId="8" fillId="0" borderId="54" xfId="0" applyFont="1" applyFill="1" applyBorder="1" applyAlignment="1">
      <alignment horizontal="right" vertical="top"/>
    </xf>
    <xf numFmtId="0" fontId="8" fillId="0" borderId="47" xfId="0" applyFont="1" applyFill="1" applyBorder="1" applyAlignment="1">
      <alignment horizontal="right" vertical="top"/>
    </xf>
    <xf numFmtId="0" fontId="11" fillId="0" borderId="51" xfId="0" applyFont="1" applyFill="1" applyBorder="1" applyAlignment="1">
      <alignment horizontal="left"/>
    </xf>
    <xf numFmtId="0" fontId="11" fillId="0" borderId="43" xfId="0" applyFont="1" applyFill="1" applyBorder="1" applyAlignment="1">
      <alignment horizontal="left"/>
    </xf>
    <xf numFmtId="0" fontId="10" fillId="0" borderId="66" xfId="0" applyFont="1" applyFill="1" applyBorder="1" applyAlignment="1">
      <alignment horizontal="left" vertical="center" textRotation="90"/>
    </xf>
    <xf numFmtId="49" fontId="8" fillId="0" borderId="0" xfId="0" applyNumberFormat="1" applyFont="1"/>
    <xf numFmtId="0" fontId="8" fillId="0" borderId="44" xfId="0" applyFont="1" applyBorder="1"/>
    <xf numFmtId="0" fontId="0" fillId="0" borderId="0" xfId="0" applyBorder="1"/>
    <xf numFmtId="0" fontId="10" fillId="0" borderId="0" xfId="0" applyFont="1" applyFill="1" applyBorder="1" applyAlignment="1">
      <alignment horizontal="left" vertical="center" textRotation="90"/>
    </xf>
    <xf numFmtId="0" fontId="8" fillId="0" borderId="0" xfId="0" applyFont="1" applyBorder="1" applyAlignment="1">
      <alignment horizontal="center" vertical="top"/>
    </xf>
    <xf numFmtId="0" fontId="10" fillId="0" borderId="0" xfId="0" applyFont="1" applyFill="1" applyBorder="1" applyAlignment="1">
      <alignment horizontal="center" vertical="center" textRotation="90"/>
    </xf>
    <xf numFmtId="0" fontId="11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 vertical="center"/>
    </xf>
    <xf numFmtId="0" fontId="8" fillId="15" borderId="5" xfId="0" applyFont="1" applyFill="1" applyBorder="1" applyAlignment="1" applyProtection="1">
      <alignment horizontal="center" vertical="center"/>
      <protection locked="0"/>
    </xf>
    <xf numFmtId="0" fontId="15" fillId="0" borderId="0" xfId="1" applyAlignment="1" applyProtection="1">
      <protection locked="0" hidden="1"/>
    </xf>
    <xf numFmtId="0" fontId="7" fillId="2" borderId="20" xfId="0" applyFont="1" applyFill="1" applyBorder="1" applyAlignment="1" applyProtection="1">
      <alignment horizontal="center"/>
    </xf>
    <xf numFmtId="0" fontId="8" fillId="3" borderId="5" xfId="0" applyFont="1" applyFill="1" applyBorder="1" applyAlignment="1" applyProtection="1">
      <alignment horizontal="right"/>
    </xf>
    <xf numFmtId="0" fontId="14" fillId="3" borderId="5" xfId="0" applyFont="1" applyFill="1" applyBorder="1" applyAlignment="1" applyProtection="1">
      <alignment horizontal="right"/>
    </xf>
    <xf numFmtId="0" fontId="7" fillId="2" borderId="20" xfId="0" applyFont="1" applyFill="1" applyBorder="1" applyAlignment="1" applyProtection="1">
      <alignment horizontal="right"/>
    </xf>
    <xf numFmtId="0" fontId="7" fillId="2" borderId="7" xfId="0" applyFont="1" applyFill="1" applyBorder="1" applyAlignment="1" applyProtection="1">
      <alignment horizontal="left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right"/>
    </xf>
    <xf numFmtId="0" fontId="16" fillId="0" borderId="0" xfId="0" applyFont="1" applyAlignment="1">
      <alignment horizontal="center"/>
    </xf>
    <xf numFmtId="0" fontId="17" fillId="0" borderId="0" xfId="0" applyFont="1"/>
    <xf numFmtId="0" fontId="8" fillId="2" borderId="15" xfId="0" applyFont="1" applyFill="1" applyBorder="1" applyAlignment="1">
      <alignment horizontal="left"/>
    </xf>
    <xf numFmtId="0" fontId="8" fillId="2" borderId="12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0" fillId="0" borderId="43" xfId="0" applyBorder="1" applyAlignment="1"/>
    <xf numFmtId="0" fontId="0" fillId="0" borderId="61" xfId="0" applyBorder="1" applyAlignment="1">
      <alignment horizontal="center" vertical="center" textRotation="90"/>
    </xf>
    <xf numFmtId="0" fontId="0" fillId="0" borderId="0" xfId="0" applyBorder="1" applyAlignment="1"/>
    <xf numFmtId="0" fontId="0" fillId="0" borderId="0" xfId="0" applyAlignment="1"/>
    <xf numFmtId="0" fontId="8" fillId="0" borderId="42" xfId="0" applyFont="1" applyBorder="1"/>
    <xf numFmtId="0" fontId="8" fillId="0" borderId="11" xfId="0" applyFont="1" applyFill="1" applyBorder="1" applyAlignment="1">
      <alignment horizontal="center" vertical="top"/>
    </xf>
    <xf numFmtId="0" fontId="10" fillId="0" borderId="13" xfId="0" applyFont="1" applyFill="1" applyBorder="1" applyAlignment="1">
      <alignment horizontal="center" vertical="center" textRotation="90"/>
    </xf>
    <xf numFmtId="0" fontId="8" fillId="0" borderId="51" xfId="0" applyFont="1" applyFill="1" applyBorder="1" applyAlignment="1">
      <alignment horizontal="right" vertical="top"/>
    </xf>
    <xf numFmtId="0" fontId="10" fillId="0" borderId="16" xfId="0" applyFont="1" applyFill="1" applyBorder="1" applyAlignment="1">
      <alignment horizontal="left" vertical="center" textRotation="90"/>
    </xf>
    <xf numFmtId="0" fontId="8" fillId="0" borderId="51" xfId="0" applyFont="1" applyBorder="1"/>
    <xf numFmtId="0" fontId="8" fillId="0" borderId="56" xfId="0" applyFont="1" applyBorder="1"/>
    <xf numFmtId="0" fontId="8" fillId="0" borderId="55" xfId="0" applyFont="1" applyBorder="1"/>
    <xf numFmtId="0" fontId="8" fillId="0" borderId="51" xfId="0" applyFont="1" applyFill="1" applyBorder="1" applyAlignment="1">
      <alignment horizontal="center" vertical="top"/>
    </xf>
    <xf numFmtId="0" fontId="10" fillId="0" borderId="56" xfId="0" applyFont="1" applyFill="1" applyBorder="1" applyAlignment="1">
      <alignment horizontal="center" vertical="center" textRotation="90"/>
    </xf>
    <xf numFmtId="0" fontId="8" fillId="0" borderId="24" xfId="0" applyFont="1" applyBorder="1"/>
    <xf numFmtId="0" fontId="8" fillId="0" borderId="30" xfId="0" applyFont="1" applyBorder="1"/>
    <xf numFmtId="0" fontId="8" fillId="0" borderId="24" xfId="0" applyFont="1" applyBorder="1" applyAlignment="1">
      <alignment horizontal="center" vertical="top"/>
    </xf>
    <xf numFmtId="0" fontId="10" fillId="0" borderId="25" xfId="0" applyFont="1" applyFill="1" applyBorder="1" applyAlignment="1">
      <alignment horizontal="left" vertical="center" textRotation="90"/>
    </xf>
    <xf numFmtId="0" fontId="8" fillId="0" borderId="65" xfId="0" applyFont="1" applyBorder="1"/>
    <xf numFmtId="0" fontId="8" fillId="0" borderId="54" xfId="0" applyFont="1" applyBorder="1" applyAlignment="1">
      <alignment horizontal="center" vertical="top"/>
    </xf>
    <xf numFmtId="0" fontId="8" fillId="0" borderId="47" xfId="0" applyFont="1" applyFill="1" applyBorder="1" applyAlignment="1">
      <alignment horizontal="center" vertical="top"/>
    </xf>
    <xf numFmtId="0" fontId="10" fillId="0" borderId="47" xfId="0" applyFont="1" applyFill="1" applyBorder="1" applyAlignment="1">
      <alignment horizontal="left" vertical="center" textRotation="90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8" fillId="0" borderId="23" xfId="0" applyFont="1" applyBorder="1" applyAlignment="1">
      <alignment horizontal="center" vertical="center"/>
    </xf>
    <xf numFmtId="0" fontId="11" fillId="0" borderId="62" xfId="0" applyFont="1" applyFill="1" applyBorder="1" applyAlignment="1">
      <alignment horizontal="left"/>
    </xf>
    <xf numFmtId="0" fontId="10" fillId="0" borderId="10" xfId="0" applyFont="1" applyFill="1" applyBorder="1" applyAlignment="1">
      <alignment horizontal="left" vertical="center" textRotation="90"/>
    </xf>
    <xf numFmtId="0" fontId="8" fillId="0" borderId="14" xfId="0" applyFont="1" applyFill="1" applyBorder="1" applyAlignment="1">
      <alignment horizontal="right" vertical="top"/>
    </xf>
    <xf numFmtId="0" fontId="8" fillId="0" borderId="14" xfId="0" applyFont="1" applyFill="1" applyBorder="1" applyAlignment="1">
      <alignment horizontal="center" vertical="top"/>
    </xf>
    <xf numFmtId="0" fontId="10" fillId="0" borderId="35" xfId="0" applyFont="1" applyFill="1" applyBorder="1" applyAlignment="1">
      <alignment horizontal="center" vertical="center" textRotation="90"/>
    </xf>
    <xf numFmtId="0" fontId="8" fillId="0" borderId="11" xfId="0" applyFont="1" applyBorder="1"/>
    <xf numFmtId="0" fontId="10" fillId="0" borderId="56" xfId="0" applyFont="1" applyFill="1" applyBorder="1" applyAlignment="1">
      <alignment horizontal="left" vertical="center" textRotation="90"/>
    </xf>
    <xf numFmtId="0" fontId="8" fillId="0" borderId="15" xfId="0" applyFont="1" applyBorder="1"/>
    <xf numFmtId="0" fontId="10" fillId="0" borderId="55" xfId="0" applyFont="1" applyFill="1" applyBorder="1" applyAlignment="1">
      <alignment horizontal="center" vertical="center" textRotation="90"/>
    </xf>
    <xf numFmtId="0" fontId="8" fillId="0" borderId="51" xfId="0" applyFont="1" applyBorder="1" applyAlignment="1">
      <alignment horizontal="center" vertical="top"/>
    </xf>
    <xf numFmtId="0" fontId="8" fillId="3" borderId="7" xfId="0" applyFont="1" applyFill="1" applyBorder="1" applyAlignment="1">
      <alignment horizontal="center" vertical="center"/>
    </xf>
    <xf numFmtId="4" fontId="8" fillId="3" borderId="5" xfId="0" applyNumberFormat="1" applyFont="1" applyFill="1" applyBorder="1" applyProtection="1">
      <protection hidden="1"/>
    </xf>
    <xf numFmtId="1" fontId="0" fillId="3" borderId="27" xfId="0" applyNumberForma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 vertical="center"/>
    </xf>
    <xf numFmtId="164" fontId="8" fillId="17" borderId="5" xfId="0" applyNumberFormat="1" applyFont="1" applyFill="1" applyBorder="1" applyProtection="1">
      <protection locked="0" hidden="1"/>
    </xf>
    <xf numFmtId="0" fontId="8" fillId="2" borderId="12" xfId="0" applyFont="1" applyFill="1" applyBorder="1" applyAlignment="1">
      <alignment vertical="center"/>
    </xf>
    <xf numFmtId="0" fontId="8" fillId="2" borderId="13" xfId="0" applyFont="1" applyFill="1" applyBorder="1" applyAlignment="1"/>
    <xf numFmtId="0" fontId="7" fillId="2" borderId="51" xfId="0" applyFont="1" applyFill="1" applyBorder="1" applyAlignment="1"/>
    <xf numFmtId="0" fontId="8" fillId="2" borderId="47" xfId="0" applyFont="1" applyFill="1" applyBorder="1" applyAlignment="1">
      <alignment vertical="center"/>
    </xf>
    <xf numFmtId="0" fontId="8" fillId="2" borderId="55" xfId="0" applyFont="1" applyFill="1" applyBorder="1" applyAlignment="1"/>
    <xf numFmtId="0" fontId="7" fillId="2" borderId="15" xfId="0" applyFont="1" applyFill="1" applyBorder="1" applyAlignment="1"/>
    <xf numFmtId="0" fontId="7" fillId="2" borderId="15" xfId="0" applyFont="1" applyFill="1" applyBorder="1" applyAlignment="1"/>
    <xf numFmtId="0" fontId="4" fillId="0" borderId="5" xfId="0" applyFont="1" applyBorder="1" applyAlignment="1">
      <alignment horizontal="left" vertical="center"/>
    </xf>
    <xf numFmtId="0" fontId="2" fillId="0" borderId="0" xfId="0" applyFont="1"/>
    <xf numFmtId="0" fontId="2" fillId="25" borderId="5" xfId="0" applyFont="1" applyFill="1" applyBorder="1"/>
    <xf numFmtId="0" fontId="2" fillId="24" borderId="5" xfId="0" applyFont="1" applyFill="1" applyBorder="1"/>
    <xf numFmtId="0" fontId="2" fillId="23" borderId="5" xfId="0" applyFont="1" applyFill="1" applyBorder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5" fillId="3" borderId="15" xfId="0" applyFont="1" applyFill="1" applyBorder="1" applyAlignment="1">
      <alignment horizontal="right"/>
    </xf>
    <xf numFmtId="0" fontId="0" fillId="0" borderId="12" xfId="0" applyBorder="1" applyAlignment="1"/>
    <xf numFmtId="0" fontId="0" fillId="0" borderId="16" xfId="0" applyBorder="1" applyAlignment="1"/>
    <xf numFmtId="0" fontId="8" fillId="15" borderId="68" xfId="0" applyFont="1" applyFill="1" applyBorder="1" applyAlignment="1" applyProtection="1">
      <alignment horizontal="left" vertical="center" wrapText="1"/>
      <protection locked="0"/>
    </xf>
    <xf numFmtId="0" fontId="0" fillId="15" borderId="2" xfId="0" applyFill="1" applyBorder="1" applyAlignment="1" applyProtection="1">
      <alignment horizontal="left" wrapText="1"/>
      <protection locked="0"/>
    </xf>
    <xf numFmtId="0" fontId="0" fillId="15" borderId="3" xfId="0" applyFill="1" applyBorder="1" applyAlignment="1" applyProtection="1">
      <alignment horizontal="left" wrapText="1"/>
      <protection locked="0"/>
    </xf>
    <xf numFmtId="0" fontId="0" fillId="0" borderId="36" xfId="0" applyBorder="1" applyAlignment="1" applyProtection="1">
      <alignment horizontal="left" wrapText="1"/>
      <protection locked="0"/>
    </xf>
    <xf numFmtId="0" fontId="0" fillId="0" borderId="37" xfId="0" applyBorder="1" applyAlignment="1" applyProtection="1">
      <alignment horizontal="left" wrapText="1"/>
      <protection locked="0"/>
    </xf>
    <xf numFmtId="0" fontId="0" fillId="0" borderId="38" xfId="0" applyBorder="1" applyAlignment="1" applyProtection="1">
      <alignment horizontal="left" wrapText="1"/>
      <protection locked="0"/>
    </xf>
    <xf numFmtId="0" fontId="7" fillId="2" borderId="68" xfId="0" applyFont="1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69" xfId="0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8" fillId="17" borderId="5" xfId="0" applyFont="1" applyFill="1" applyBorder="1" applyAlignment="1" applyProtection="1">
      <alignment horizontal="left"/>
      <protection locked="0"/>
    </xf>
    <xf numFmtId="0" fontId="0" fillId="17" borderId="5" xfId="0" applyFill="1" applyBorder="1" applyAlignment="1" applyProtection="1">
      <alignment horizontal="left"/>
      <protection locked="0"/>
    </xf>
    <xf numFmtId="0" fontId="0" fillId="17" borderId="6" xfId="0" applyFill="1" applyBorder="1" applyAlignment="1" applyProtection="1">
      <alignment horizontal="left"/>
      <protection locked="0"/>
    </xf>
    <xf numFmtId="0" fontId="8" fillId="15" borderId="15" xfId="0" applyFont="1" applyFill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center"/>
      <protection locked="0"/>
    </xf>
    <xf numFmtId="0" fontId="8" fillId="17" borderId="15" xfId="0" applyFont="1" applyFill="1" applyBorder="1" applyAlignment="1" applyProtection="1">
      <alignment horizontal="left"/>
      <protection locked="0"/>
    </xf>
    <xf numFmtId="0" fontId="0" fillId="0" borderId="12" xfId="0" applyBorder="1" applyAlignment="1">
      <alignment horizontal="left"/>
    </xf>
    <xf numFmtId="0" fontId="0" fillId="0" borderId="16" xfId="0" applyBorder="1" applyAlignment="1">
      <alignment horizontal="left"/>
    </xf>
    <xf numFmtId="0" fontId="7" fillId="0" borderId="28" xfId="0" applyFont="1" applyBorder="1" applyAlignment="1">
      <alignment horizontal="center" vertical="center" textRotation="90"/>
    </xf>
    <xf numFmtId="0" fontId="0" fillId="0" borderId="31" xfId="0" applyBorder="1" applyAlignment="1">
      <alignment horizontal="center"/>
    </xf>
    <xf numFmtId="0" fontId="6" fillId="0" borderId="31" xfId="0" applyFont="1" applyBorder="1" applyAlignment="1">
      <alignment horizontal="center" vertical="center" textRotation="90"/>
    </xf>
    <xf numFmtId="0" fontId="0" fillId="0" borderId="31" xfId="0" applyBorder="1" applyAlignment="1"/>
    <xf numFmtId="0" fontId="0" fillId="0" borderId="32" xfId="0" applyBorder="1" applyAlignment="1"/>
    <xf numFmtId="0" fontId="11" fillId="5" borderId="15" xfId="0" applyFont="1" applyFill="1" applyBorder="1" applyAlignment="1">
      <alignment horizontal="left"/>
    </xf>
    <xf numFmtId="0" fontId="11" fillId="9" borderId="15" xfId="0" applyFont="1" applyFill="1" applyBorder="1" applyAlignment="1">
      <alignment horizontal="left"/>
    </xf>
    <xf numFmtId="0" fontId="8" fillId="2" borderId="15" xfId="0" applyFont="1" applyFill="1" applyBorder="1" applyAlignment="1">
      <alignment horizontal="left"/>
    </xf>
    <xf numFmtId="0" fontId="8" fillId="2" borderId="12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8" fillId="15" borderId="5" xfId="0" applyFont="1" applyFill="1" applyBorder="1" applyAlignment="1" applyProtection="1">
      <alignment horizontal="center"/>
      <protection locked="0"/>
    </xf>
    <xf numFmtId="0" fontId="8" fillId="15" borderId="6" xfId="0" applyFont="1" applyFill="1" applyBorder="1" applyAlignment="1" applyProtection="1">
      <alignment horizontal="center"/>
      <protection locked="0"/>
    </xf>
    <xf numFmtId="0" fontId="8" fillId="17" borderId="5" xfId="0" applyFont="1" applyFill="1" applyBorder="1" applyAlignment="1" applyProtection="1">
      <alignment horizontal="center"/>
      <protection locked="0"/>
    </xf>
    <xf numFmtId="0" fontId="8" fillId="17" borderId="6" xfId="0" applyFont="1" applyFill="1" applyBorder="1" applyAlignment="1" applyProtection="1">
      <alignment horizontal="center"/>
      <protection locked="0"/>
    </xf>
    <xf numFmtId="0" fontId="8" fillId="2" borderId="5" xfId="0" applyFont="1" applyFill="1" applyBorder="1" applyAlignment="1">
      <alignment horizontal="left"/>
    </xf>
    <xf numFmtId="0" fontId="0" fillId="15" borderId="6" xfId="0" applyFill="1" applyBorder="1" applyAlignment="1" applyProtection="1">
      <alignment horizontal="center"/>
      <protection locked="0"/>
    </xf>
    <xf numFmtId="0" fontId="19" fillId="17" borderId="11" xfId="1" applyFont="1" applyFill="1" applyBorder="1" applyAlignment="1" applyProtection="1"/>
    <xf numFmtId="0" fontId="9" fillId="17" borderId="12" xfId="0" applyFont="1" applyFill="1" applyBorder="1" applyAlignment="1"/>
    <xf numFmtId="0" fontId="9" fillId="17" borderId="16" xfId="0" applyFont="1" applyFill="1" applyBorder="1" applyAlignment="1"/>
    <xf numFmtId="0" fontId="9" fillId="17" borderId="11" xfId="0" applyFont="1" applyFill="1" applyBorder="1" applyAlignment="1"/>
    <xf numFmtId="0" fontId="9" fillId="17" borderId="54" xfId="0" applyFont="1" applyFill="1" applyBorder="1" applyAlignment="1"/>
    <xf numFmtId="0" fontId="9" fillId="17" borderId="47" xfId="0" applyFont="1" applyFill="1" applyBorder="1" applyAlignment="1"/>
    <xf numFmtId="0" fontId="9" fillId="17" borderId="56" xfId="0" applyFont="1" applyFill="1" applyBorder="1" applyAlignment="1"/>
    <xf numFmtId="0" fontId="12" fillId="2" borderId="62" xfId="0" applyFont="1" applyFill="1" applyBorder="1" applyAlignment="1"/>
    <xf numFmtId="0" fontId="9" fillId="2" borderId="9" xfId="0" applyFont="1" applyFill="1" applyBorder="1" applyAlignment="1"/>
    <xf numFmtId="0" fontId="9" fillId="2" borderId="35" xfId="0" applyFont="1" applyFill="1" applyBorder="1" applyAlignment="1"/>
    <xf numFmtId="0" fontId="7" fillId="0" borderId="1" xfId="0" applyFont="1" applyBorder="1" applyAlignment="1">
      <alignment horizontal="center" vertical="center" textRotation="90"/>
    </xf>
    <xf numFmtId="0" fontId="0" fillId="0" borderId="42" xfId="0" applyBorder="1" applyAlignment="1"/>
    <xf numFmtId="0" fontId="0" fillId="0" borderId="43" xfId="0" applyBorder="1" applyAlignment="1"/>
    <xf numFmtId="0" fontId="8" fillId="15" borderId="7" xfId="0" applyFont="1" applyFill="1" applyBorder="1" applyAlignment="1" applyProtection="1">
      <alignment horizontal="center"/>
      <protection locked="0"/>
    </xf>
    <xf numFmtId="0" fontId="0" fillId="15" borderId="8" xfId="0" applyFill="1" applyBorder="1" applyAlignment="1" applyProtection="1">
      <alignment horizontal="center"/>
      <protection locked="0"/>
    </xf>
    <xf numFmtId="0" fontId="11" fillId="10" borderId="10" xfId="0" applyFont="1" applyFill="1" applyBorder="1" applyAlignment="1">
      <alignment horizontal="left"/>
    </xf>
    <xf numFmtId="0" fontId="11" fillId="10" borderId="20" xfId="0" applyFont="1" applyFill="1" applyBorder="1" applyAlignment="1">
      <alignment horizontal="left"/>
    </xf>
    <xf numFmtId="0" fontId="11" fillId="10" borderId="27" xfId="0" applyFont="1" applyFill="1" applyBorder="1" applyAlignment="1">
      <alignment horizontal="left"/>
    </xf>
    <xf numFmtId="0" fontId="8" fillId="2" borderId="5" xfId="0" applyFont="1" applyFill="1" applyBorder="1" applyAlignment="1">
      <alignment vertical="top"/>
    </xf>
    <xf numFmtId="0" fontId="8" fillId="0" borderId="5" xfId="0" applyFont="1" applyBorder="1" applyAlignment="1">
      <alignment vertical="top"/>
    </xf>
    <xf numFmtId="0" fontId="0" fillId="0" borderId="5" xfId="0" applyBorder="1" applyAlignment="1"/>
    <xf numFmtId="49" fontId="8" fillId="15" borderId="5" xfId="0" applyNumberFormat="1" applyFont="1" applyFill="1" applyBorder="1" applyAlignment="1" applyProtection="1">
      <alignment horizontal="center"/>
      <protection locked="0"/>
    </xf>
    <xf numFmtId="49" fontId="0" fillId="15" borderId="6" xfId="0" applyNumberFormat="1" applyFill="1" applyBorder="1" applyAlignment="1" applyProtection="1">
      <alignment horizontal="center"/>
      <protection locked="0"/>
    </xf>
    <xf numFmtId="0" fontId="8" fillId="2" borderId="7" xfId="0" applyFont="1" applyFill="1" applyBorder="1" applyAlignment="1">
      <alignment vertical="top"/>
    </xf>
    <xf numFmtId="0" fontId="8" fillId="0" borderId="7" xfId="0" applyFont="1" applyBorder="1" applyAlignment="1">
      <alignment vertical="top"/>
    </xf>
    <xf numFmtId="0" fontId="0" fillId="0" borderId="7" xfId="0" applyBorder="1" applyAlignment="1"/>
    <xf numFmtId="0" fontId="8" fillId="17" borderId="7" xfId="0" applyFont="1" applyFill="1" applyBorder="1" applyAlignment="1" applyProtection="1">
      <alignment horizontal="left"/>
      <protection locked="0"/>
    </xf>
    <xf numFmtId="0" fontId="0" fillId="17" borderId="7" xfId="0" applyFill="1" applyBorder="1" applyAlignment="1" applyProtection="1">
      <alignment horizontal="left"/>
      <protection locked="0"/>
    </xf>
    <xf numFmtId="0" fontId="0" fillId="17" borderId="8" xfId="0" applyFill="1" applyBorder="1" applyAlignment="1" applyProtection="1">
      <alignment horizontal="left"/>
      <protection locked="0"/>
    </xf>
    <xf numFmtId="0" fontId="11" fillId="8" borderId="20" xfId="0" applyFont="1" applyFill="1" applyBorder="1" applyAlignment="1">
      <alignment horizontal="left"/>
    </xf>
    <xf numFmtId="0" fontId="11" fillId="8" borderId="27" xfId="0" applyFont="1" applyFill="1" applyBorder="1" applyAlignment="1">
      <alignment horizontal="left"/>
    </xf>
    <xf numFmtId="0" fontId="11" fillId="7" borderId="5" xfId="0" applyFont="1" applyFill="1" applyBorder="1" applyAlignment="1">
      <alignment horizontal="left"/>
    </xf>
    <xf numFmtId="0" fontId="11" fillId="7" borderId="6" xfId="0" applyFont="1" applyFill="1" applyBorder="1" applyAlignment="1">
      <alignment horizontal="left"/>
    </xf>
    <xf numFmtId="0" fontId="11" fillId="4" borderId="5" xfId="0" applyFont="1" applyFill="1" applyBorder="1" applyAlignment="1">
      <alignment horizontal="left"/>
    </xf>
    <xf numFmtId="0" fontId="11" fillId="4" borderId="6" xfId="0" applyFont="1" applyFill="1" applyBorder="1" applyAlignment="1">
      <alignment horizontal="left"/>
    </xf>
    <xf numFmtId="0" fontId="8" fillId="3" borderId="21" xfId="0" applyFont="1" applyFill="1" applyBorder="1" applyAlignment="1">
      <alignment horizontal="left" vertical="top"/>
    </xf>
    <xf numFmtId="0" fontId="8" fillId="3" borderId="34" xfId="0" applyFont="1" applyFill="1" applyBorder="1" applyAlignment="1">
      <alignment horizontal="left" vertical="top"/>
    </xf>
    <xf numFmtId="0" fontId="8" fillId="3" borderId="22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/>
    </xf>
    <xf numFmtId="0" fontId="8" fillId="15" borderId="5" xfId="0" applyFont="1" applyFill="1" applyBorder="1" applyAlignment="1" applyProtection="1">
      <alignment horizontal="left" vertical="center"/>
      <protection locked="0"/>
    </xf>
    <xf numFmtId="0" fontId="8" fillId="15" borderId="6" xfId="0" applyFont="1" applyFill="1" applyBorder="1" applyAlignment="1" applyProtection="1">
      <alignment horizontal="left" vertical="center"/>
      <protection locked="0"/>
    </xf>
    <xf numFmtId="0" fontId="7" fillId="2" borderId="18" xfId="0" applyFont="1" applyFill="1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0" fillId="0" borderId="39" xfId="0" applyBorder="1" applyAlignment="1">
      <alignment vertical="top" wrapText="1"/>
    </xf>
    <xf numFmtId="0" fontId="0" fillId="0" borderId="30" xfId="0" applyBorder="1" applyAlignment="1">
      <alignment vertical="top" wrapText="1"/>
    </xf>
    <xf numFmtId="0" fontId="0" fillId="0" borderId="24" xfId="0" applyBorder="1" applyAlignment="1">
      <alignment vertical="top" wrapText="1"/>
    </xf>
    <xf numFmtId="0" fontId="0" fillId="0" borderId="66" xfId="0" applyBorder="1" applyAlignment="1">
      <alignment vertical="top" wrapText="1"/>
    </xf>
    <xf numFmtId="0" fontId="0" fillId="15" borderId="5" xfId="0" applyFill="1" applyBorder="1" applyAlignment="1" applyProtection="1">
      <alignment horizontal="left"/>
      <protection locked="0"/>
    </xf>
    <xf numFmtId="0" fontId="0" fillId="15" borderId="6" xfId="0" applyFill="1" applyBorder="1" applyAlignment="1" applyProtection="1">
      <alignment horizontal="left"/>
      <protection locked="0"/>
    </xf>
    <xf numFmtId="0" fontId="0" fillId="15" borderId="21" xfId="0" applyFill="1" applyBorder="1" applyAlignment="1" applyProtection="1">
      <alignment horizontal="left"/>
      <protection locked="0"/>
    </xf>
    <xf numFmtId="0" fontId="0" fillId="15" borderId="29" xfId="0" applyFill="1" applyBorder="1" applyAlignment="1" applyProtection="1">
      <alignment horizontal="left"/>
      <protection locked="0"/>
    </xf>
    <xf numFmtId="0" fontId="11" fillId="6" borderId="5" xfId="0" applyFont="1" applyFill="1" applyBorder="1" applyAlignment="1">
      <alignment horizontal="left"/>
    </xf>
    <xf numFmtId="0" fontId="11" fillId="6" borderId="6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8" fillId="17" borderId="15" xfId="0" applyFont="1" applyFill="1" applyBorder="1" applyAlignment="1" applyProtection="1">
      <alignment horizontal="left" vertical="center"/>
      <protection locked="0"/>
    </xf>
    <xf numFmtId="0" fontId="8" fillId="17" borderId="12" xfId="0" applyFont="1" applyFill="1" applyBorder="1" applyAlignment="1" applyProtection="1">
      <alignment horizontal="left" vertical="center"/>
      <protection locked="0"/>
    </xf>
    <xf numFmtId="0" fontId="8" fillId="17" borderId="16" xfId="0" applyFont="1" applyFill="1" applyBorder="1" applyAlignment="1" applyProtection="1">
      <alignment horizontal="left" vertical="center"/>
      <protection locked="0"/>
    </xf>
    <xf numFmtId="0" fontId="7" fillId="2" borderId="15" xfId="0" applyFont="1" applyFill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8" fillId="15" borderId="15" xfId="0" applyFont="1" applyFill="1" applyBorder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2" fontId="8" fillId="3" borderId="15" xfId="0" applyNumberFormat="1" applyFont="1" applyFill="1" applyBorder="1" applyAlignment="1">
      <alignment horizontal="center" vertical="center"/>
    </xf>
    <xf numFmtId="2" fontId="8" fillId="3" borderId="13" xfId="0" applyNumberFormat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right" vertical="center"/>
    </xf>
    <xf numFmtId="0" fontId="7" fillId="2" borderId="12" xfId="0" applyFont="1" applyFill="1" applyBorder="1" applyAlignment="1">
      <alignment horizontal="right" vertical="center"/>
    </xf>
    <xf numFmtId="0" fontId="7" fillId="2" borderId="13" xfId="0" applyFont="1" applyFill="1" applyBorder="1" applyAlignment="1">
      <alignment horizontal="right" vertical="center"/>
    </xf>
    <xf numFmtId="2" fontId="0" fillId="3" borderId="16" xfId="0" applyNumberForma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left" vertical="top"/>
    </xf>
    <xf numFmtId="0" fontId="7" fillId="2" borderId="17" xfId="0" applyFont="1" applyFill="1" applyBorder="1" applyAlignment="1">
      <alignment horizontal="left" vertical="top"/>
    </xf>
    <xf numFmtId="0" fontId="7" fillId="2" borderId="39" xfId="0" applyFont="1" applyFill="1" applyBorder="1" applyAlignment="1">
      <alignment horizontal="left" vertical="top"/>
    </xf>
    <xf numFmtId="0" fontId="0" fillId="0" borderId="26" xfId="0" applyBorder="1" applyAlignment="1">
      <alignment vertical="top"/>
    </xf>
    <xf numFmtId="0" fontId="0" fillId="0" borderId="0" xfId="0" applyAlignment="1">
      <alignment vertical="top"/>
    </xf>
    <xf numFmtId="0" fontId="0" fillId="0" borderId="40" xfId="0" applyBorder="1" applyAlignment="1">
      <alignment vertical="top"/>
    </xf>
    <xf numFmtId="0" fontId="0" fillId="0" borderId="36" xfId="0" applyBorder="1" applyAlignment="1">
      <alignment vertical="top"/>
    </xf>
    <xf numFmtId="0" fontId="0" fillId="0" borderId="37" xfId="0" applyBorder="1" applyAlignment="1">
      <alignment vertical="top"/>
    </xf>
    <xf numFmtId="0" fontId="0" fillId="0" borderId="41" xfId="0" applyBorder="1" applyAlignment="1">
      <alignment vertical="top"/>
    </xf>
    <xf numFmtId="0" fontId="8" fillId="17" borderId="18" xfId="0" applyFont="1" applyFill="1" applyBorder="1" applyAlignment="1" applyProtection="1">
      <alignment horizontal="left" vertical="center" wrapText="1"/>
      <protection locked="0"/>
    </xf>
    <xf numFmtId="0" fontId="0" fillId="17" borderId="17" xfId="0" applyFill="1" applyBorder="1" applyAlignment="1" applyProtection="1">
      <alignment horizontal="left"/>
      <protection locked="0"/>
    </xf>
    <xf numFmtId="0" fontId="0" fillId="17" borderId="19" xfId="0" applyFill="1" applyBorder="1" applyAlignment="1" applyProtection="1">
      <alignment horizontal="left"/>
      <protection locked="0"/>
    </xf>
    <xf numFmtId="0" fontId="0" fillId="17" borderId="26" xfId="0" applyFill="1" applyBorder="1" applyAlignment="1" applyProtection="1">
      <alignment horizontal="left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23" xfId="0" applyFill="1" applyBorder="1" applyAlignment="1" applyProtection="1">
      <alignment horizontal="left"/>
      <protection locked="0"/>
    </xf>
    <xf numFmtId="0" fontId="0" fillId="17" borderId="36" xfId="0" applyFill="1" applyBorder="1" applyAlignment="1" applyProtection="1">
      <alignment horizontal="left"/>
      <protection locked="0"/>
    </xf>
    <xf numFmtId="0" fontId="0" fillId="17" borderId="37" xfId="0" applyFill="1" applyBorder="1" applyAlignment="1" applyProtection="1">
      <alignment horizontal="left"/>
      <protection locked="0"/>
    </xf>
    <xf numFmtId="0" fontId="0" fillId="17" borderId="38" xfId="0" applyFill="1" applyBorder="1" applyAlignment="1" applyProtection="1">
      <alignment horizontal="left"/>
      <protection locked="0"/>
    </xf>
    <xf numFmtId="0" fontId="8" fillId="3" borderId="15" xfId="0" applyFont="1" applyFill="1" applyBorder="1" applyAlignment="1" applyProtection="1">
      <alignment horizontal="center" vertical="center"/>
    </xf>
    <xf numFmtId="0" fontId="8" fillId="3" borderId="13" xfId="0" applyFont="1" applyFill="1" applyBorder="1" applyAlignment="1" applyProtection="1">
      <alignment horizontal="center" vertical="center"/>
    </xf>
    <xf numFmtId="0" fontId="6" fillId="2" borderId="12" xfId="0" applyFont="1" applyFill="1" applyBorder="1" applyAlignment="1">
      <alignment horizontal="right" vertical="center"/>
    </xf>
    <xf numFmtId="0" fontId="6" fillId="2" borderId="13" xfId="0" applyFont="1" applyFill="1" applyBorder="1" applyAlignment="1">
      <alignment horizontal="right" vertical="center"/>
    </xf>
    <xf numFmtId="0" fontId="8" fillId="3" borderId="15" xfId="0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7" fillId="2" borderId="15" xfId="0" applyFont="1" applyFill="1" applyBorder="1" applyAlignment="1">
      <alignment horizontal="left"/>
    </xf>
    <xf numFmtId="0" fontId="7" fillId="2" borderId="12" xfId="0" applyFont="1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3" borderId="12" xfId="0" applyFill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8" fillId="15" borderId="5" xfId="0" applyFont="1" applyFill="1" applyBorder="1" applyAlignment="1" applyProtection="1">
      <alignment horizontal="left" vertical="center" wrapText="1"/>
      <protection locked="0"/>
    </xf>
    <xf numFmtId="0" fontId="0" fillId="15" borderId="5" xfId="0" applyFill="1" applyBorder="1" applyAlignment="1" applyProtection="1">
      <alignment horizontal="left" wrapText="1"/>
      <protection locked="0"/>
    </xf>
    <xf numFmtId="0" fontId="0" fillId="15" borderId="6" xfId="0" applyFill="1" applyBorder="1" applyAlignment="1" applyProtection="1">
      <alignment horizontal="left" wrapText="1"/>
      <protection locked="0"/>
    </xf>
    <xf numFmtId="0" fontId="7" fillId="2" borderId="20" xfId="0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2" fontId="8" fillId="17" borderId="14" xfId="0" applyNumberFormat="1" applyFont="1" applyFill="1" applyBorder="1" applyAlignment="1" applyProtection="1">
      <alignment horizontal="center" vertical="center"/>
      <protection locked="0"/>
    </xf>
    <xf numFmtId="2" fontId="0" fillId="17" borderId="10" xfId="0" applyNumberFormat="1" applyFill="1" applyBorder="1" applyAlignment="1" applyProtection="1">
      <alignment horizontal="center"/>
      <protection locked="0"/>
    </xf>
    <xf numFmtId="0" fontId="7" fillId="2" borderId="14" xfId="0" applyFont="1" applyFill="1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10" xfId="0" applyBorder="1" applyAlignment="1">
      <alignment horizontal="right"/>
    </xf>
    <xf numFmtId="2" fontId="8" fillId="3" borderId="14" xfId="0" applyNumberFormat="1" applyFont="1" applyFill="1" applyBorder="1" applyAlignment="1">
      <alignment horizontal="center"/>
    </xf>
    <xf numFmtId="2" fontId="0" fillId="3" borderId="35" xfId="0" applyNumberFormat="1" applyFont="1" applyFill="1" applyBorder="1" applyAlignment="1">
      <alignment horizontal="center"/>
    </xf>
    <xf numFmtId="0" fontId="7" fillId="2" borderId="5" xfId="0" applyFont="1" applyFill="1" applyBorder="1" applyAlignment="1">
      <alignment vertical="center"/>
    </xf>
    <xf numFmtId="0" fontId="0" fillId="0" borderId="5" xfId="0" applyBorder="1" applyAlignment="1">
      <alignment vertical="center"/>
    </xf>
    <xf numFmtId="0" fontId="0" fillId="15" borderId="12" xfId="0" applyFill="1" applyBorder="1" applyAlignment="1" applyProtection="1">
      <alignment horizontal="left"/>
      <protection locked="0"/>
    </xf>
    <xf numFmtId="0" fontId="0" fillId="15" borderId="16" xfId="0" applyFill="1" applyBorder="1" applyAlignment="1" applyProtection="1">
      <alignment horizontal="left"/>
      <protection locked="0"/>
    </xf>
    <xf numFmtId="0" fontId="7" fillId="2" borderId="20" xfId="0" applyFont="1" applyFill="1" applyBorder="1" applyAlignment="1">
      <alignment horizontal="left"/>
    </xf>
    <xf numFmtId="0" fontId="8" fillId="17" borderId="14" xfId="0" applyFont="1" applyFill="1" applyBorder="1" applyAlignment="1" applyProtection="1">
      <alignment horizontal="left" vertical="center"/>
      <protection locked="0"/>
    </xf>
    <xf numFmtId="0" fontId="8" fillId="17" borderId="9" xfId="0" applyFont="1" applyFill="1" applyBorder="1" applyAlignment="1" applyProtection="1">
      <alignment horizontal="left" vertical="center"/>
      <protection locked="0"/>
    </xf>
    <xf numFmtId="0" fontId="8" fillId="17" borderId="35" xfId="0" applyFont="1" applyFill="1" applyBorder="1" applyAlignment="1" applyProtection="1">
      <alignment horizontal="left" vertical="center"/>
      <protection locked="0"/>
    </xf>
    <xf numFmtId="0" fontId="7" fillId="0" borderId="53" xfId="0" applyFont="1" applyBorder="1" applyAlignment="1">
      <alignment horizontal="center" vertical="center" textRotation="90"/>
    </xf>
    <xf numFmtId="0" fontId="7" fillId="0" borderId="31" xfId="0" applyFont="1" applyBorder="1" applyAlignment="1">
      <alignment horizontal="center" vertical="center" textRotation="90"/>
    </xf>
    <xf numFmtId="0" fontId="7" fillId="0" borderId="32" xfId="0" applyFont="1" applyBorder="1" applyAlignment="1">
      <alignment horizontal="center" vertical="center" textRotation="90"/>
    </xf>
    <xf numFmtId="0" fontId="8" fillId="17" borderId="18" xfId="0" applyFont="1" applyFill="1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7" fillId="0" borderId="33" xfId="0" applyFont="1" applyBorder="1" applyAlignment="1">
      <alignment horizontal="center" vertical="center" textRotation="90"/>
    </xf>
    <xf numFmtId="49" fontId="8" fillId="15" borderId="14" xfId="0" applyNumberFormat="1" applyFont="1" applyFill="1" applyBorder="1" applyAlignment="1" applyProtection="1">
      <alignment horizontal="left" vertical="center"/>
      <protection locked="0"/>
    </xf>
    <xf numFmtId="49" fontId="0" fillId="15" borderId="9" xfId="0" applyNumberFormat="1" applyFont="1" applyFill="1" applyBorder="1" applyAlignment="1" applyProtection="1">
      <alignment horizontal="left"/>
      <protection locked="0"/>
    </xf>
    <xf numFmtId="49" fontId="0" fillId="15" borderId="35" xfId="0" applyNumberFormat="1" applyFont="1" applyFill="1" applyBorder="1" applyAlignment="1" applyProtection="1">
      <alignment horizontal="left"/>
      <protection locked="0"/>
    </xf>
    <xf numFmtId="0" fontId="7" fillId="2" borderId="13" xfId="0" applyFont="1" applyFill="1" applyBorder="1" applyAlignment="1">
      <alignment horizontal="left"/>
    </xf>
    <xf numFmtId="0" fontId="8" fillId="17" borderId="15" xfId="0" applyFont="1" applyFill="1" applyBorder="1" applyAlignment="1" applyProtection="1">
      <alignment horizontal="center" vertical="center"/>
      <protection locked="0"/>
    </xf>
    <xf numFmtId="0" fontId="0" fillId="17" borderId="12" xfId="0" applyFont="1" applyFill="1" applyBorder="1" applyAlignment="1" applyProtection="1">
      <protection locked="0"/>
    </xf>
    <xf numFmtId="0" fontId="0" fillId="17" borderId="16" xfId="0" applyFont="1" applyFill="1" applyBorder="1" applyAlignment="1" applyProtection="1">
      <protection locked="0"/>
    </xf>
    <xf numFmtId="0" fontId="7" fillId="0" borderId="15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7" fillId="0" borderId="42" xfId="0" applyFont="1" applyBorder="1" applyAlignment="1">
      <alignment horizontal="center" vertical="center" textRotation="90"/>
    </xf>
    <xf numFmtId="0" fontId="7" fillId="2" borderId="14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49" fontId="8" fillId="17" borderId="14" xfId="0" applyNumberFormat="1" applyFont="1" applyFill="1" applyBorder="1" applyAlignment="1" applyProtection="1">
      <alignment horizontal="left" vertical="center"/>
      <protection locked="0" hidden="1"/>
    </xf>
    <xf numFmtId="49" fontId="0" fillId="17" borderId="9" xfId="0" applyNumberFormat="1" applyFill="1" applyBorder="1" applyAlignment="1" applyProtection="1">
      <alignment horizontal="left"/>
      <protection locked="0" hidden="1"/>
    </xf>
    <xf numFmtId="49" fontId="0" fillId="17" borderId="10" xfId="0" applyNumberFormat="1" applyFill="1" applyBorder="1" applyAlignment="1" applyProtection="1">
      <alignment horizontal="left"/>
      <protection locked="0" hidden="1"/>
    </xf>
    <xf numFmtId="49" fontId="8" fillId="17" borderId="15" xfId="0" applyNumberFormat="1" applyFont="1" applyFill="1" applyBorder="1" applyAlignment="1" applyProtection="1">
      <alignment horizontal="left" vertical="center"/>
      <protection locked="0" hidden="1"/>
    </xf>
    <xf numFmtId="49" fontId="0" fillId="17" borderId="12" xfId="0" applyNumberFormat="1" applyFill="1" applyBorder="1" applyAlignment="1" applyProtection="1">
      <alignment horizontal="left"/>
      <protection locked="0" hidden="1"/>
    </xf>
    <xf numFmtId="49" fontId="0" fillId="17" borderId="16" xfId="0" applyNumberFormat="1" applyFill="1" applyBorder="1" applyAlignment="1" applyProtection="1">
      <alignment horizontal="left"/>
      <protection locked="0" hidden="1"/>
    </xf>
    <xf numFmtId="0" fontId="7" fillId="2" borderId="15" xfId="0" applyFont="1" applyFill="1" applyBorder="1" applyAlignment="1"/>
    <xf numFmtId="0" fontId="0" fillId="0" borderId="13" xfId="0" applyBorder="1" applyAlignment="1"/>
    <xf numFmtId="4" fontId="8" fillId="3" borderId="15" xfId="0" applyNumberFormat="1" applyFont="1" applyFill="1" applyBorder="1" applyAlignment="1">
      <alignment horizontal="right"/>
    </xf>
    <xf numFmtId="4" fontId="8" fillId="3" borderId="16" xfId="0" applyNumberFormat="1" applyFont="1" applyFill="1" applyBorder="1" applyAlignment="1">
      <alignment horizontal="right"/>
    </xf>
    <xf numFmtId="164" fontId="8" fillId="15" borderId="7" xfId="0" applyNumberFormat="1" applyFont="1" applyFill="1" applyBorder="1" applyAlignment="1" applyProtection="1">
      <alignment horizontal="center"/>
      <protection locked="0" hidden="1"/>
    </xf>
    <xf numFmtId="164" fontId="8" fillId="15" borderId="8" xfId="0" applyNumberFormat="1" applyFont="1" applyFill="1" applyBorder="1" applyAlignment="1" applyProtection="1">
      <alignment horizontal="center"/>
      <protection locked="0" hidden="1"/>
    </xf>
    <xf numFmtId="0" fontId="8" fillId="15" borderId="14" xfId="0" applyFont="1" applyFill="1" applyBorder="1" applyAlignment="1" applyProtection="1">
      <alignment horizontal="left" vertical="center"/>
      <protection locked="0"/>
    </xf>
    <xf numFmtId="0" fontId="0" fillId="15" borderId="9" xfId="0" applyFont="1" applyFill="1" applyBorder="1" applyAlignment="1" applyProtection="1">
      <alignment horizontal="left"/>
      <protection locked="0"/>
    </xf>
    <xf numFmtId="0" fontId="0" fillId="15" borderId="10" xfId="0" applyFont="1" applyFill="1" applyBorder="1" applyAlignment="1" applyProtection="1">
      <alignment horizontal="left"/>
      <protection locked="0"/>
    </xf>
    <xf numFmtId="0" fontId="7" fillId="0" borderId="63" xfId="0" applyFont="1" applyBorder="1" applyAlignment="1">
      <alignment horizontal="center" vertical="center" textRotation="90"/>
    </xf>
    <xf numFmtId="0" fontId="0" fillId="0" borderId="64" xfId="0" applyBorder="1" applyAlignment="1">
      <alignment horizontal="center" vertical="center" textRotation="90"/>
    </xf>
    <xf numFmtId="0" fontId="0" fillId="0" borderId="61" xfId="0" applyBorder="1" applyAlignment="1">
      <alignment horizontal="center" vertical="center" textRotation="90"/>
    </xf>
    <xf numFmtId="0" fontId="11" fillId="10" borderId="45" xfId="0" applyFont="1" applyFill="1" applyBorder="1" applyAlignment="1">
      <alignment horizontal="left"/>
    </xf>
    <xf numFmtId="0" fontId="11" fillId="11" borderId="4" xfId="0" applyFont="1" applyFill="1" applyBorder="1" applyAlignment="1">
      <alignment horizontal="left"/>
    </xf>
    <xf numFmtId="0" fontId="11" fillId="11" borderId="5" xfId="0" applyFont="1" applyFill="1" applyBorder="1" applyAlignment="1">
      <alignment horizontal="left"/>
    </xf>
    <xf numFmtId="0" fontId="11" fillId="11" borderId="6" xfId="0" applyFont="1" applyFill="1" applyBorder="1" applyAlignment="1">
      <alignment horizontal="left"/>
    </xf>
    <xf numFmtId="0" fontId="8" fillId="2" borderId="46" xfId="0" applyFont="1" applyFill="1" applyBorder="1" applyAlignment="1">
      <alignment vertical="top"/>
    </xf>
    <xf numFmtId="0" fontId="10" fillId="12" borderId="45" xfId="0" applyFont="1" applyFill="1" applyBorder="1" applyAlignment="1">
      <alignment horizontal="left"/>
    </xf>
    <xf numFmtId="0" fontId="10" fillId="12" borderId="20" xfId="0" applyFont="1" applyFill="1" applyBorder="1" applyAlignment="1">
      <alignment horizontal="left"/>
    </xf>
    <xf numFmtId="0" fontId="10" fillId="12" borderId="27" xfId="0" applyFont="1" applyFill="1" applyBorder="1" applyAlignment="1">
      <alignment horizontal="left"/>
    </xf>
    <xf numFmtId="0" fontId="8" fillId="2" borderId="4" xfId="0" applyFont="1" applyFill="1" applyBorder="1" applyAlignment="1">
      <alignment vertical="top"/>
    </xf>
    <xf numFmtId="0" fontId="7" fillId="2" borderId="54" xfId="0" applyFont="1" applyFill="1" applyBorder="1" applyAlignment="1">
      <alignment horizontal="left"/>
    </xf>
    <xf numFmtId="0" fontId="7" fillId="2" borderId="47" xfId="0" applyFont="1" applyFill="1" applyBorder="1" applyAlignment="1">
      <alignment horizontal="left"/>
    </xf>
    <xf numFmtId="0" fontId="7" fillId="2" borderId="55" xfId="0" applyFont="1" applyFill="1" applyBorder="1" applyAlignment="1">
      <alignment horizontal="left"/>
    </xf>
    <xf numFmtId="0" fontId="8" fillId="3" borderId="51" xfId="0" applyFont="1" applyFill="1" applyBorder="1" applyAlignment="1">
      <alignment horizontal="center" vertical="center"/>
    </xf>
    <xf numFmtId="0" fontId="0" fillId="3" borderId="47" xfId="0" applyFont="1" applyFill="1" applyBorder="1" applyAlignment="1"/>
    <xf numFmtId="0" fontId="0" fillId="3" borderId="56" xfId="0" applyFont="1" applyFill="1" applyBorder="1" applyAlignment="1"/>
    <xf numFmtId="0" fontId="7" fillId="0" borderId="49" xfId="0" applyFont="1" applyFill="1" applyBorder="1" applyAlignment="1">
      <alignment horizontal="center"/>
    </xf>
    <xf numFmtId="0" fontId="7" fillId="0" borderId="50" xfId="0" applyFont="1" applyFill="1" applyBorder="1" applyAlignment="1">
      <alignment horizontal="center"/>
    </xf>
    <xf numFmtId="0" fontId="8" fillId="2" borderId="65" xfId="0" applyFont="1" applyFill="1" applyBorder="1" applyAlignment="1">
      <alignment vertical="top"/>
    </xf>
    <xf numFmtId="0" fontId="8" fillId="2" borderId="39" xfId="0" applyFont="1" applyFill="1" applyBorder="1" applyAlignment="1">
      <alignment vertical="top"/>
    </xf>
    <xf numFmtId="0" fontId="8" fillId="2" borderId="42" xfId="0" applyFont="1" applyFill="1" applyBorder="1" applyAlignment="1">
      <alignment vertical="top"/>
    </xf>
    <xf numFmtId="0" fontId="8" fillId="2" borderId="40" xfId="0" applyFont="1" applyFill="1" applyBorder="1" applyAlignment="1">
      <alignment vertical="top"/>
    </xf>
    <xf numFmtId="0" fontId="8" fillId="2" borderId="67" xfId="0" applyFont="1" applyFill="1" applyBorder="1" applyAlignment="1">
      <alignment vertical="top"/>
    </xf>
    <xf numFmtId="0" fontId="8" fillId="2" borderId="41" xfId="0" applyFont="1" applyFill="1" applyBorder="1" applyAlignment="1">
      <alignment vertical="top"/>
    </xf>
    <xf numFmtId="0" fontId="2" fillId="0" borderId="18" xfId="0" applyFont="1" applyBorder="1" applyAlignment="1">
      <alignment vertical="top" wrapText="1"/>
    </xf>
    <xf numFmtId="0" fontId="2" fillId="0" borderId="17" xfId="0" applyFont="1" applyBorder="1" applyAlignment="1">
      <alignment vertical="top" wrapText="1"/>
    </xf>
    <xf numFmtId="0" fontId="2" fillId="0" borderId="39" xfId="0" applyFont="1" applyBorder="1" applyAlignment="1">
      <alignment vertical="top" wrapText="1"/>
    </xf>
    <xf numFmtId="0" fontId="2" fillId="0" borderId="26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2" fillId="0" borderId="40" xfId="0" applyFont="1" applyBorder="1" applyAlignment="1">
      <alignment vertical="top" wrapText="1"/>
    </xf>
    <xf numFmtId="0" fontId="2" fillId="0" borderId="36" xfId="0" applyFont="1" applyBorder="1" applyAlignment="1">
      <alignment vertical="top" wrapText="1"/>
    </xf>
    <xf numFmtId="0" fontId="2" fillId="0" borderId="37" xfId="0" applyFont="1" applyBorder="1" applyAlignment="1">
      <alignment vertical="top" wrapText="1"/>
    </xf>
    <xf numFmtId="0" fontId="2" fillId="0" borderId="41" xfId="0" applyFont="1" applyBorder="1" applyAlignment="1">
      <alignment vertical="top" wrapText="1"/>
    </xf>
    <xf numFmtId="0" fontId="4" fillId="2" borderId="4" xfId="0" applyFont="1" applyFill="1" applyBorder="1" applyAlignment="1">
      <alignment vertical="top"/>
    </xf>
    <xf numFmtId="0" fontId="3" fillId="0" borderId="5" xfId="0" applyFont="1" applyBorder="1" applyAlignment="1">
      <alignment vertical="top"/>
    </xf>
    <xf numFmtId="0" fontId="0" fillId="0" borderId="24" xfId="0" applyBorder="1" applyAlignment="1"/>
    <xf numFmtId="0" fontId="0" fillId="0" borderId="25" xfId="0" applyBorder="1" applyAlignment="1"/>
    <xf numFmtId="0" fontId="11" fillId="10" borderId="53" xfId="0" applyFont="1" applyFill="1" applyBorder="1" applyAlignment="1">
      <alignment horizontal="left"/>
    </xf>
    <xf numFmtId="0" fontId="11" fillId="10" borderId="57" xfId="0" applyFont="1" applyFill="1" applyBorder="1" applyAlignment="1">
      <alignment horizontal="left"/>
    </xf>
    <xf numFmtId="0" fontId="11" fillId="10" borderId="58" xfId="0" applyFont="1" applyFill="1" applyBorder="1" applyAlignment="1">
      <alignment horizontal="left"/>
    </xf>
    <xf numFmtId="0" fontId="8" fillId="0" borderId="45" xfId="0" applyFont="1" applyBorder="1" applyAlignment="1"/>
    <xf numFmtId="0" fontId="8" fillId="0" borderId="20" xfId="0" applyFont="1" applyBorder="1" applyAlignment="1"/>
    <xf numFmtId="0" fontId="8" fillId="0" borderId="27" xfId="0" applyFont="1" applyBorder="1" applyAlignment="1"/>
    <xf numFmtId="0" fontId="12" fillId="0" borderId="4" xfId="1" applyFont="1" applyBorder="1" applyAlignment="1" applyProtection="1"/>
    <xf numFmtId="0" fontId="8" fillId="0" borderId="5" xfId="0" applyFont="1" applyBorder="1" applyAlignment="1"/>
    <xf numFmtId="0" fontId="8" fillId="0" borderId="6" xfId="0" applyFont="1" applyBorder="1" applyAlignment="1"/>
    <xf numFmtId="0" fontId="8" fillId="0" borderId="4" xfId="0" applyFont="1" applyBorder="1" applyAlignment="1"/>
    <xf numFmtId="0" fontId="8" fillId="0" borderId="46" xfId="0" applyFont="1" applyBorder="1" applyAlignment="1"/>
    <xf numFmtId="0" fontId="8" fillId="0" borderId="7" xfId="0" applyFont="1" applyBorder="1" applyAlignment="1"/>
    <xf numFmtId="0" fontId="8" fillId="0" borderId="8" xfId="0" applyFont="1" applyBorder="1" applyAlignment="1"/>
    <xf numFmtId="0" fontId="11" fillId="10" borderId="52" xfId="0" applyFont="1" applyFill="1" applyBorder="1" applyAlignment="1">
      <alignment horizontal="left"/>
    </xf>
    <xf numFmtId="0" fontId="11" fillId="10" borderId="59" xfId="0" applyFont="1" applyFill="1" applyBorder="1" applyAlignment="1">
      <alignment horizontal="left"/>
    </xf>
    <xf numFmtId="0" fontId="11" fillId="10" borderId="60" xfId="0" applyFont="1" applyFill="1" applyBorder="1" applyAlignment="1">
      <alignment horizontal="left"/>
    </xf>
    <xf numFmtId="0" fontId="12" fillId="0" borderId="45" xfId="1" applyFont="1" applyBorder="1" applyAlignment="1" applyProtection="1"/>
    <xf numFmtId="0" fontId="0" fillId="0" borderId="20" xfId="0" applyBorder="1" applyAlignment="1"/>
    <xf numFmtId="0" fontId="0" fillId="0" borderId="27" xfId="0" applyBorder="1" applyAlignment="1"/>
    <xf numFmtId="0" fontId="12" fillId="0" borderId="46" xfId="1" applyFont="1" applyBorder="1" applyAlignment="1" applyProtection="1"/>
    <xf numFmtId="0" fontId="0" fillId="0" borderId="8" xfId="0" applyBorder="1" applyAlignment="1"/>
    <xf numFmtId="49" fontId="8" fillId="3" borderId="14" xfId="0" applyNumberFormat="1" applyFont="1" applyFill="1" applyBorder="1" applyAlignment="1" applyProtection="1">
      <alignment horizontal="left" vertical="center"/>
      <protection hidden="1"/>
    </xf>
    <xf numFmtId="0" fontId="0" fillId="3" borderId="9" xfId="0" applyNumberFormat="1" applyFill="1" applyBorder="1" applyAlignment="1" applyProtection="1">
      <alignment horizontal="left"/>
      <protection hidden="1"/>
    </xf>
    <xf numFmtId="0" fontId="0" fillId="3" borderId="10" xfId="0" applyNumberFormat="1" applyFill="1" applyBorder="1" applyAlignment="1" applyProtection="1">
      <alignment horizontal="left"/>
      <protection hidden="1"/>
    </xf>
    <xf numFmtId="49" fontId="8" fillId="3" borderId="15" xfId="0" applyNumberFormat="1" applyFont="1" applyFill="1" applyBorder="1" applyAlignment="1" applyProtection="1">
      <alignment horizontal="left" vertical="center"/>
      <protection hidden="1"/>
    </xf>
    <xf numFmtId="0" fontId="0" fillId="3" borderId="12" xfId="0" applyNumberFormat="1" applyFill="1" applyBorder="1" applyAlignment="1" applyProtection="1">
      <alignment horizontal="left"/>
      <protection hidden="1"/>
    </xf>
    <xf numFmtId="0" fontId="0" fillId="3" borderId="13" xfId="0" applyNumberFormat="1" applyFill="1" applyBorder="1" applyAlignment="1" applyProtection="1">
      <alignment horizontal="left"/>
      <protection hidden="1"/>
    </xf>
    <xf numFmtId="0" fontId="7" fillId="2" borderId="45" xfId="0" applyFont="1" applyFill="1" applyBorder="1" applyAlignment="1">
      <alignment horizontal="left"/>
    </xf>
    <xf numFmtId="0" fontId="8" fillId="3" borderId="14" xfId="0" applyFont="1" applyFill="1" applyBorder="1" applyAlignment="1">
      <alignment horizontal="left" vertical="center"/>
    </xf>
    <xf numFmtId="0" fontId="0" fillId="3" borderId="9" xfId="0" applyFont="1" applyFill="1" applyBorder="1" applyAlignment="1">
      <alignment horizontal="left"/>
    </xf>
    <xf numFmtId="0" fontId="0" fillId="3" borderId="10" xfId="0" applyFont="1" applyFill="1" applyBorder="1" applyAlignment="1">
      <alignment horizontal="left"/>
    </xf>
    <xf numFmtId="49" fontId="8" fillId="3" borderId="14" xfId="0" applyNumberFormat="1" applyFont="1" applyFill="1" applyBorder="1" applyAlignment="1">
      <alignment horizontal="left" vertical="center"/>
    </xf>
    <xf numFmtId="4" fontId="8" fillId="3" borderId="51" xfId="0" applyNumberFormat="1" applyFont="1" applyFill="1" applyBorder="1" applyAlignment="1" applyProtection="1">
      <alignment horizontal="center"/>
      <protection hidden="1"/>
    </xf>
    <xf numFmtId="4" fontId="8" fillId="3" borderId="55" xfId="0" applyNumberFormat="1" applyFont="1" applyFill="1" applyBorder="1" applyAlignment="1" applyProtection="1">
      <alignment horizontal="center"/>
      <protection hidden="1"/>
    </xf>
    <xf numFmtId="0" fontId="10" fillId="12" borderId="53" xfId="0" applyFont="1" applyFill="1" applyBorder="1" applyAlignment="1">
      <alignment horizontal="left"/>
    </xf>
    <xf numFmtId="0" fontId="10" fillId="12" borderId="57" xfId="0" applyFont="1" applyFill="1" applyBorder="1" applyAlignment="1">
      <alignment horizontal="left"/>
    </xf>
    <xf numFmtId="0" fontId="10" fillId="12" borderId="58" xfId="0" applyFont="1" applyFill="1" applyBorder="1" applyAlignment="1">
      <alignment horizontal="left"/>
    </xf>
    <xf numFmtId="0" fontId="8" fillId="2" borderId="45" xfId="0" applyFont="1" applyFill="1" applyBorder="1" applyAlignment="1">
      <alignment vertical="top"/>
    </xf>
    <xf numFmtId="0" fontId="8" fillId="2" borderId="20" xfId="0" applyFont="1" applyFill="1" applyBorder="1" applyAlignment="1">
      <alignment vertical="top"/>
    </xf>
    <xf numFmtId="0" fontId="8" fillId="0" borderId="20" xfId="0" applyFont="1" applyBorder="1" applyAlignment="1">
      <alignment vertical="top"/>
    </xf>
    <xf numFmtId="0" fontId="8" fillId="15" borderId="20" xfId="0" applyFont="1" applyFill="1" applyBorder="1" applyAlignment="1" applyProtection="1">
      <alignment horizontal="center"/>
      <protection locked="0"/>
    </xf>
    <xf numFmtId="0" fontId="0" fillId="15" borderId="27" xfId="0" applyFill="1" applyBorder="1" applyAlignment="1" applyProtection="1">
      <alignment horizontal="center"/>
      <protection locked="0"/>
    </xf>
    <xf numFmtId="0" fontId="4" fillId="0" borderId="5" xfId="0" applyFont="1" applyBorder="1" applyAlignment="1">
      <alignment vertical="top"/>
    </xf>
    <xf numFmtId="0" fontId="4" fillId="2" borderId="46" xfId="0" applyFont="1" applyFill="1" applyBorder="1" applyAlignment="1">
      <alignment vertical="top"/>
    </xf>
    <xf numFmtId="0" fontId="11" fillId="11" borderId="52" xfId="0" applyFont="1" applyFill="1" applyBorder="1" applyAlignment="1">
      <alignment horizontal="left"/>
    </xf>
    <xf numFmtId="0" fontId="11" fillId="11" borderId="59" xfId="0" applyFont="1" applyFill="1" applyBorder="1" applyAlignment="1">
      <alignment horizontal="left"/>
    </xf>
    <xf numFmtId="0" fontId="11" fillId="11" borderId="60" xfId="0" applyFont="1" applyFill="1" applyBorder="1" applyAlignment="1">
      <alignment horizontal="left"/>
    </xf>
    <xf numFmtId="0" fontId="8" fillId="15" borderId="18" xfId="0" applyFont="1" applyFill="1" applyBorder="1" applyAlignment="1" applyProtection="1">
      <alignment horizontal="center" vertical="top" wrapText="1"/>
      <protection locked="0"/>
    </xf>
    <xf numFmtId="0" fontId="8" fillId="15" borderId="19" xfId="0" applyFont="1" applyFill="1" applyBorder="1" applyAlignment="1" applyProtection="1">
      <alignment horizontal="center" vertical="top" wrapText="1"/>
      <protection locked="0"/>
    </xf>
    <xf numFmtId="0" fontId="8" fillId="15" borderId="26" xfId="0" applyFont="1" applyFill="1" applyBorder="1" applyAlignment="1" applyProtection="1">
      <alignment horizontal="center" vertical="top" wrapText="1"/>
      <protection locked="0"/>
    </xf>
    <xf numFmtId="0" fontId="8" fillId="15" borderId="23" xfId="0" applyFont="1" applyFill="1" applyBorder="1" applyAlignment="1" applyProtection="1">
      <alignment horizontal="center" vertical="top" wrapText="1"/>
      <protection locked="0"/>
    </xf>
    <xf numFmtId="0" fontId="8" fillId="15" borderId="36" xfId="0" applyFont="1" applyFill="1" applyBorder="1" applyAlignment="1" applyProtection="1">
      <alignment horizontal="center" vertical="top" wrapText="1"/>
      <protection locked="0"/>
    </xf>
    <xf numFmtId="0" fontId="8" fillId="15" borderId="38" xfId="0" applyFont="1" applyFill="1" applyBorder="1" applyAlignment="1" applyProtection="1">
      <alignment horizontal="center" vertical="top" wrapText="1"/>
      <protection locked="0"/>
    </xf>
    <xf numFmtId="0" fontId="0" fillId="0" borderId="67" xfId="0" applyBorder="1" applyAlignment="1">
      <alignment vertical="top"/>
    </xf>
    <xf numFmtId="0" fontId="8" fillId="0" borderId="18" xfId="0" applyFont="1" applyBorder="1" applyAlignment="1">
      <alignment horizontal="left" vertical="top"/>
    </xf>
    <xf numFmtId="0" fontId="8" fillId="0" borderId="17" xfId="0" applyFont="1" applyBorder="1" applyAlignment="1">
      <alignment horizontal="left" vertical="top"/>
    </xf>
    <xf numFmtId="0" fontId="8" fillId="0" borderId="39" xfId="0" applyFont="1" applyBorder="1" applyAlignment="1">
      <alignment horizontal="left" vertical="top"/>
    </xf>
    <xf numFmtId="0" fontId="8" fillId="0" borderId="36" xfId="0" applyFont="1" applyBorder="1" applyAlignment="1">
      <alignment horizontal="left" vertical="top"/>
    </xf>
    <xf numFmtId="0" fontId="8" fillId="0" borderId="37" xfId="0" applyFont="1" applyBorder="1" applyAlignment="1">
      <alignment horizontal="left" vertical="top"/>
    </xf>
    <xf numFmtId="0" fontId="8" fillId="0" borderId="41" xfId="0" applyFont="1" applyBorder="1" applyAlignment="1">
      <alignment horizontal="left" vertical="top"/>
    </xf>
    <xf numFmtId="0" fontId="7" fillId="0" borderId="64" xfId="0" applyFont="1" applyBorder="1" applyAlignment="1">
      <alignment horizontal="center" vertical="center" textRotation="90"/>
    </xf>
    <xf numFmtId="0" fontId="3" fillId="2" borderId="4" xfId="0" applyFont="1" applyFill="1" applyBorder="1" applyAlignment="1">
      <alignment vertical="top"/>
    </xf>
    <xf numFmtId="0" fontId="3" fillId="2" borderId="46" xfId="0" applyFont="1" applyFill="1" applyBorder="1" applyAlignment="1">
      <alignment vertical="top"/>
    </xf>
    <xf numFmtId="0" fontId="7" fillId="0" borderId="43" xfId="0" applyFont="1" applyBorder="1" applyAlignment="1">
      <alignment horizontal="center" vertical="center" textRotation="90"/>
    </xf>
    <xf numFmtId="0" fontId="7" fillId="0" borderId="24" xfId="0" applyFont="1" applyBorder="1" applyAlignment="1">
      <alignment horizontal="center" vertical="center" textRotation="90"/>
    </xf>
    <xf numFmtId="0" fontId="7" fillId="0" borderId="25" xfId="0" applyFont="1" applyBorder="1" applyAlignment="1">
      <alignment horizontal="center" vertical="center" textRotation="90"/>
    </xf>
    <xf numFmtId="0" fontId="11" fillId="11" borderId="11" xfId="0" applyFont="1" applyFill="1" applyBorder="1" applyAlignment="1">
      <alignment horizontal="left"/>
    </xf>
    <xf numFmtId="0" fontId="11" fillId="11" borderId="12" xfId="0" applyFont="1" applyFill="1" applyBorder="1" applyAlignment="1">
      <alignment horizontal="left"/>
    </xf>
    <xf numFmtId="0" fontId="11" fillId="11" borderId="16" xfId="0" applyFont="1" applyFill="1" applyBorder="1" applyAlignment="1">
      <alignment horizontal="left"/>
    </xf>
    <xf numFmtId="0" fontId="0" fillId="0" borderId="64" xfId="0" applyBorder="1" applyAlignment="1"/>
    <xf numFmtId="0" fontId="0" fillId="0" borderId="61" xfId="0" applyBorder="1" applyAlignment="1"/>
    <xf numFmtId="0" fontId="7" fillId="0" borderId="48" xfId="0" applyFont="1" applyBorder="1" applyAlignment="1">
      <alignment horizontal="center" vertical="center" textRotation="90"/>
    </xf>
    <xf numFmtId="0" fontId="0" fillId="0" borderId="48" xfId="0" applyBorder="1" applyAlignment="1"/>
    <xf numFmtId="0" fontId="0" fillId="0" borderId="49" xfId="0" applyBorder="1" applyAlignment="1"/>
    <xf numFmtId="0" fontId="0" fillId="0" borderId="50" xfId="0" applyBorder="1" applyAlignment="1"/>
    <xf numFmtId="0" fontId="7" fillId="2" borderId="62" xfId="0" applyFont="1" applyFill="1" applyBorder="1" applyAlignment="1">
      <alignment horizontal="left"/>
    </xf>
    <xf numFmtId="0" fontId="7" fillId="2" borderId="11" xfId="0" applyFont="1" applyFill="1" applyBorder="1" applyAlignment="1">
      <alignment horizontal="left"/>
    </xf>
    <xf numFmtId="0" fontId="0" fillId="3" borderId="16" xfId="0" applyNumberFormat="1" applyFill="1" applyBorder="1" applyAlignment="1" applyProtection="1">
      <alignment horizontal="left"/>
      <protection hidden="1"/>
    </xf>
    <xf numFmtId="0" fontId="7" fillId="2" borderId="11" xfId="0" applyFont="1" applyFill="1" applyBorder="1" applyAlignment="1"/>
    <xf numFmtId="0" fontId="7" fillId="0" borderId="48" xfId="0" applyFont="1" applyFill="1" applyBorder="1" applyAlignment="1">
      <alignment horizontal="center"/>
    </xf>
    <xf numFmtId="0" fontId="0" fillId="0" borderId="42" xfId="0" applyBorder="1" applyAlignment="1">
      <alignment vertical="top"/>
    </xf>
    <xf numFmtId="0" fontId="8" fillId="0" borderId="18" xfId="0" applyFont="1" applyBorder="1" applyAlignment="1">
      <alignment vertical="top" wrapText="1"/>
    </xf>
    <xf numFmtId="0" fontId="0" fillId="0" borderId="17" xfId="0" applyBorder="1" applyAlignment="1">
      <alignment wrapText="1"/>
    </xf>
    <xf numFmtId="0" fontId="0" fillId="0" borderId="39" xfId="0" applyBorder="1" applyAlignment="1">
      <alignment wrapText="1"/>
    </xf>
    <xf numFmtId="0" fontId="0" fillId="0" borderId="26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40" xfId="0" applyBorder="1" applyAlignment="1">
      <alignment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0" fillId="0" borderId="41" xfId="0" applyBorder="1" applyAlignment="1">
      <alignment wrapText="1"/>
    </xf>
    <xf numFmtId="0" fontId="0" fillId="15" borderId="19" xfId="0" applyFill="1" applyBorder="1" applyAlignment="1" applyProtection="1">
      <alignment horizontal="center" vertical="top" wrapText="1"/>
      <protection locked="0"/>
    </xf>
    <xf numFmtId="0" fontId="0" fillId="0" borderId="26" xfId="0" applyBorder="1" applyAlignment="1" applyProtection="1">
      <alignment horizontal="center" vertical="top" wrapText="1"/>
      <protection locked="0"/>
    </xf>
    <xf numFmtId="0" fontId="0" fillId="0" borderId="23" xfId="0" applyBorder="1" applyAlignment="1" applyProtection="1">
      <alignment horizontal="center" vertical="top" wrapText="1"/>
      <protection locked="0"/>
    </xf>
    <xf numFmtId="0" fontId="0" fillId="0" borderId="36" xfId="0" applyBorder="1" applyAlignment="1" applyProtection="1">
      <alignment horizontal="center" vertical="top" wrapText="1"/>
      <protection locked="0"/>
    </xf>
    <xf numFmtId="0" fontId="0" fillId="0" borderId="38" xfId="0" applyBorder="1" applyAlignment="1" applyProtection="1">
      <alignment horizontal="center" vertical="top" wrapText="1"/>
      <protection locked="0"/>
    </xf>
    <xf numFmtId="49" fontId="8" fillId="3" borderId="9" xfId="0" applyNumberFormat="1" applyFont="1" applyFill="1" applyBorder="1" applyAlignment="1" applyProtection="1">
      <alignment horizontal="left" vertical="center"/>
      <protection hidden="1"/>
    </xf>
    <xf numFmtId="49" fontId="8" fillId="3" borderId="10" xfId="0" applyNumberFormat="1" applyFont="1" applyFill="1" applyBorder="1" applyAlignment="1" applyProtection="1">
      <alignment horizontal="left" vertical="center"/>
      <protection hidden="1"/>
    </xf>
    <xf numFmtId="49" fontId="8" fillId="3" borderId="12" xfId="0" applyNumberFormat="1" applyFont="1" applyFill="1" applyBorder="1" applyAlignment="1" applyProtection="1">
      <alignment horizontal="left" vertical="center"/>
      <protection hidden="1"/>
    </xf>
    <xf numFmtId="49" fontId="8" fillId="3" borderId="16" xfId="0" applyNumberFormat="1" applyFont="1" applyFill="1" applyBorder="1" applyAlignment="1" applyProtection="1">
      <alignment horizontal="left" vertical="center"/>
      <protection hidden="1"/>
    </xf>
    <xf numFmtId="0" fontId="7" fillId="2" borderId="12" xfId="0" applyFont="1" applyFill="1" applyBorder="1" applyAlignment="1"/>
    <xf numFmtId="0" fontId="7" fillId="2" borderId="13" xfId="0" applyFont="1" applyFill="1" applyBorder="1" applyAlignment="1"/>
    <xf numFmtId="0" fontId="7" fillId="0" borderId="48" xfId="0" applyFont="1" applyFill="1" applyBorder="1" applyAlignment="1"/>
    <xf numFmtId="0" fontId="8" fillId="3" borderId="9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 vertical="center"/>
    </xf>
    <xf numFmtId="0" fontId="8" fillId="3" borderId="47" xfId="0" applyFont="1" applyFill="1" applyBorder="1" applyAlignment="1">
      <alignment horizontal="center" vertical="center"/>
    </xf>
    <xf numFmtId="0" fontId="8" fillId="3" borderId="56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/>
    </xf>
    <xf numFmtId="0" fontId="7" fillId="0" borderId="25" xfId="0" applyFont="1" applyFill="1" applyBorder="1" applyAlignment="1">
      <alignment horizontal="center"/>
    </xf>
    <xf numFmtId="0" fontId="8" fillId="2" borderId="65" xfId="0" applyFont="1" applyFill="1" applyBorder="1" applyAlignment="1">
      <alignment horizontal="left" vertical="top"/>
    </xf>
    <xf numFmtId="0" fontId="8" fillId="2" borderId="39" xfId="0" applyFont="1" applyFill="1" applyBorder="1" applyAlignment="1">
      <alignment horizontal="left" vertical="top"/>
    </xf>
    <xf numFmtId="0" fontId="8" fillId="2" borderId="67" xfId="0" applyFont="1" applyFill="1" applyBorder="1" applyAlignment="1">
      <alignment horizontal="left" vertical="top"/>
    </xf>
    <xf numFmtId="0" fontId="8" fillId="2" borderId="41" xfId="0" applyFont="1" applyFill="1" applyBorder="1" applyAlignment="1">
      <alignment horizontal="left" vertical="top"/>
    </xf>
    <xf numFmtId="0" fontId="0" fillId="15" borderId="5" xfId="0" applyFill="1" applyBorder="1" applyAlignment="1" applyProtection="1">
      <alignment horizontal="center"/>
      <protection locked="0"/>
    </xf>
    <xf numFmtId="0" fontId="11" fillId="11" borderId="28" xfId="0" applyFont="1" applyFill="1" applyBorder="1" applyAlignment="1">
      <alignment horizontal="left"/>
    </xf>
    <xf numFmtId="0" fontId="11" fillId="11" borderId="21" xfId="0" applyFont="1" applyFill="1" applyBorder="1" applyAlignment="1">
      <alignment horizontal="left"/>
    </xf>
    <xf numFmtId="0" fontId="11" fillId="11" borderId="29" xfId="0" applyFont="1" applyFill="1" applyBorder="1" applyAlignment="1">
      <alignment horizontal="left"/>
    </xf>
    <xf numFmtId="0" fontId="8" fillId="3" borderId="35" xfId="0" applyFont="1" applyFill="1" applyBorder="1" applyAlignment="1">
      <alignment horizontal="left" vertical="center"/>
    </xf>
    <xf numFmtId="0" fontId="7" fillId="0" borderId="63" xfId="0" applyFont="1" applyBorder="1" applyAlignment="1" applyProtection="1">
      <alignment horizontal="center" vertical="center" textRotation="90"/>
    </xf>
    <xf numFmtId="0" fontId="11" fillId="10" borderId="45" xfId="0" applyFont="1" applyFill="1" applyBorder="1" applyAlignment="1" applyProtection="1">
      <alignment horizontal="left"/>
    </xf>
    <xf numFmtId="0" fontId="11" fillId="10" borderId="20" xfId="0" applyFont="1" applyFill="1" applyBorder="1" applyAlignment="1" applyProtection="1">
      <alignment horizontal="left"/>
    </xf>
    <xf numFmtId="0" fontId="11" fillId="10" borderId="27" xfId="0" applyFont="1" applyFill="1" applyBorder="1" applyAlignment="1" applyProtection="1">
      <alignment horizontal="left"/>
    </xf>
    <xf numFmtId="0" fontId="7" fillId="0" borderId="48" xfId="0" applyFont="1" applyBorder="1" applyAlignment="1" applyProtection="1">
      <alignment horizontal="center" vertical="center" textRotation="90"/>
    </xf>
    <xf numFmtId="0" fontId="7" fillId="0" borderId="24" xfId="0" applyFont="1" applyBorder="1" applyAlignment="1" applyProtection="1">
      <alignment horizontal="center" vertical="center" textRotation="90"/>
    </xf>
    <xf numFmtId="0" fontId="7" fillId="0" borderId="25" xfId="0" applyFont="1" applyBorder="1" applyAlignment="1" applyProtection="1">
      <alignment horizontal="center" vertical="center" textRotation="90"/>
    </xf>
    <xf numFmtId="0" fontId="11" fillId="11" borderId="4" xfId="0" applyFont="1" applyFill="1" applyBorder="1" applyAlignment="1" applyProtection="1">
      <alignment horizontal="left"/>
    </xf>
    <xf numFmtId="0" fontId="11" fillId="11" borderId="5" xfId="0" applyFont="1" applyFill="1" applyBorder="1" applyAlignment="1" applyProtection="1">
      <alignment horizontal="left"/>
    </xf>
    <xf numFmtId="0" fontId="11" fillId="11" borderId="6" xfId="0" applyFont="1" applyFill="1" applyBorder="1" applyAlignment="1" applyProtection="1">
      <alignment horizontal="left"/>
    </xf>
    <xf numFmtId="0" fontId="0" fillId="0" borderId="64" xfId="0" applyBorder="1" applyAlignment="1" applyProtection="1"/>
    <xf numFmtId="0" fontId="0" fillId="0" borderId="61" xfId="0" applyBorder="1" applyAlignment="1" applyProtection="1"/>
    <xf numFmtId="0" fontId="7" fillId="2" borderId="54" xfId="0" applyFont="1" applyFill="1" applyBorder="1" applyAlignment="1" applyProtection="1">
      <alignment horizontal="left"/>
    </xf>
    <xf numFmtId="0" fontId="7" fillId="2" borderId="47" xfId="0" applyFont="1" applyFill="1" applyBorder="1" applyAlignment="1" applyProtection="1">
      <alignment horizontal="left"/>
    </xf>
    <xf numFmtId="0" fontId="7" fillId="2" borderId="55" xfId="0" applyFont="1" applyFill="1" applyBorder="1" applyAlignment="1" applyProtection="1">
      <alignment horizontal="left"/>
    </xf>
    <xf numFmtId="0" fontId="8" fillId="3" borderId="51" xfId="0" applyFont="1" applyFill="1" applyBorder="1" applyAlignment="1" applyProtection="1">
      <alignment horizontal="center" vertical="center"/>
    </xf>
    <xf numFmtId="0" fontId="0" fillId="3" borderId="47" xfId="0" applyFont="1" applyFill="1" applyBorder="1" applyAlignment="1" applyProtection="1"/>
    <xf numFmtId="0" fontId="0" fillId="3" borderId="56" xfId="0" applyFont="1" applyFill="1" applyBorder="1" applyAlignment="1" applyProtection="1"/>
    <xf numFmtId="0" fontId="0" fillId="0" borderId="48" xfId="0" applyBorder="1" applyAlignment="1" applyProtection="1"/>
    <xf numFmtId="0" fontId="0" fillId="0" borderId="49" xfId="0" applyBorder="1" applyAlignment="1" applyProtection="1"/>
    <xf numFmtId="0" fontId="0" fillId="0" borderId="50" xfId="0" applyBorder="1" applyAlignment="1" applyProtection="1"/>
    <xf numFmtId="0" fontId="7" fillId="0" borderId="48" xfId="0" applyFont="1" applyFill="1" applyBorder="1" applyAlignment="1" applyProtection="1"/>
    <xf numFmtId="0" fontId="7" fillId="2" borderId="62" xfId="0" applyFont="1" applyFill="1" applyBorder="1" applyAlignment="1" applyProtection="1">
      <alignment horizontal="left"/>
    </xf>
    <xf numFmtId="0" fontId="7" fillId="2" borderId="9" xfId="0" applyFont="1" applyFill="1" applyBorder="1" applyAlignment="1" applyProtection="1">
      <alignment horizontal="left"/>
    </xf>
    <xf numFmtId="0" fontId="7" fillId="2" borderId="10" xfId="0" applyFont="1" applyFill="1" applyBorder="1" applyAlignment="1" applyProtection="1">
      <alignment horizontal="left"/>
    </xf>
    <xf numFmtId="0" fontId="7" fillId="2" borderId="11" xfId="0" applyFont="1" applyFill="1" applyBorder="1" applyAlignment="1" applyProtection="1">
      <alignment horizontal="left"/>
    </xf>
    <xf numFmtId="0" fontId="7" fillId="2" borderId="12" xfId="0" applyFont="1" applyFill="1" applyBorder="1" applyAlignment="1" applyProtection="1">
      <alignment horizontal="left"/>
    </xf>
    <xf numFmtId="0" fontId="7" fillId="2" borderId="13" xfId="0" applyFont="1" applyFill="1" applyBorder="1" applyAlignment="1" applyProtection="1">
      <alignment horizontal="left"/>
    </xf>
    <xf numFmtId="0" fontId="7" fillId="2" borderId="11" xfId="0" applyFont="1" applyFill="1" applyBorder="1" applyAlignment="1" applyProtection="1"/>
    <xf numFmtId="0" fontId="0" fillId="0" borderId="12" xfId="0" applyBorder="1" applyAlignment="1" applyProtection="1"/>
    <xf numFmtId="0" fontId="0" fillId="0" borderId="13" xfId="0" applyBorder="1" applyAlignment="1" applyProtection="1"/>
    <xf numFmtId="4" fontId="8" fillId="3" borderId="15" xfId="0" applyNumberFormat="1" applyFont="1" applyFill="1" applyBorder="1" applyAlignment="1" applyProtection="1">
      <alignment horizontal="right"/>
    </xf>
    <xf numFmtId="4" fontId="8" fillId="3" borderId="16" xfId="0" applyNumberFormat="1" applyFont="1" applyFill="1" applyBorder="1" applyAlignment="1" applyProtection="1">
      <alignment horizontal="right"/>
    </xf>
    <xf numFmtId="0" fontId="7" fillId="2" borderId="45" xfId="0" applyFont="1" applyFill="1" applyBorder="1" applyAlignment="1" applyProtection="1">
      <alignment horizontal="left"/>
    </xf>
    <xf numFmtId="0" fontId="7" fillId="2" borderId="20" xfId="0" applyFont="1" applyFill="1" applyBorder="1" applyAlignment="1" applyProtection="1">
      <alignment horizontal="left"/>
    </xf>
    <xf numFmtId="0" fontId="8" fillId="3" borderId="14" xfId="0" applyFont="1" applyFill="1" applyBorder="1" applyAlignment="1" applyProtection="1">
      <alignment horizontal="left" vertical="center"/>
    </xf>
    <xf numFmtId="0" fontId="0" fillId="3" borderId="9" xfId="0" applyFont="1" applyFill="1" applyBorder="1" applyAlignment="1" applyProtection="1">
      <alignment horizontal="left"/>
    </xf>
    <xf numFmtId="0" fontId="0" fillId="3" borderId="10" xfId="0" applyFont="1" applyFill="1" applyBorder="1" applyAlignment="1" applyProtection="1">
      <alignment horizontal="left"/>
    </xf>
    <xf numFmtId="49" fontId="8" fillId="3" borderId="14" xfId="0" applyNumberFormat="1" applyFont="1" applyFill="1" applyBorder="1" applyAlignment="1" applyProtection="1">
      <alignment horizontal="left" vertical="center"/>
    </xf>
    <xf numFmtId="0" fontId="0" fillId="3" borderId="35" xfId="0" applyFont="1" applyFill="1" applyBorder="1" applyAlignment="1" applyProtection="1">
      <alignment horizontal="left"/>
    </xf>
    <xf numFmtId="0" fontId="11" fillId="11" borderId="45" xfId="0" applyFont="1" applyFill="1" applyBorder="1" applyAlignment="1">
      <alignment horizontal="left"/>
    </xf>
    <xf numFmtId="0" fontId="11" fillId="11" borderId="20" xfId="0" applyFont="1" applyFill="1" applyBorder="1" applyAlignment="1">
      <alignment horizontal="left"/>
    </xf>
    <xf numFmtId="0" fontId="11" fillId="11" borderId="27" xfId="0" applyFont="1" applyFill="1" applyBorder="1" applyAlignment="1">
      <alignment horizontal="left"/>
    </xf>
  </cellXfs>
  <cellStyles count="2">
    <cellStyle name="Hyperlink" xfId="1" builtinId="8"/>
    <cellStyle name="Standard" xfId="0" builtinId="0"/>
  </cellStyles>
  <dxfs count="99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auto="1"/>
      </font>
    </dxf>
    <dxf>
      <font>
        <color theme="0"/>
      </font>
      <fill>
        <patternFill patternType="none">
          <bgColor auto="1"/>
        </patternFill>
      </fill>
    </dxf>
    <dxf>
      <font>
        <color auto="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8" tint="0.59996337778862885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  <fill>
        <patternFill patternType="none">
          <bgColor auto="1"/>
        </patternFill>
      </fill>
    </dxf>
    <dxf>
      <font>
        <color auto="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  <fill>
        <patternFill patternType="none">
          <bgColor auto="1"/>
        </patternFill>
      </fill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8" tint="0.59996337778862885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4F81BD"/>
      <color rgb="FFD3DFEE"/>
      <color rgb="FFFFFF99"/>
      <color rgb="FFA7BFD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gif"/><Relationship Id="rId26" Type="http://schemas.openxmlformats.org/officeDocument/2006/relationships/image" Target="../media/image29.gif"/><Relationship Id="rId3" Type="http://schemas.openxmlformats.org/officeDocument/2006/relationships/image" Target="../media/image6.png"/><Relationship Id="rId21" Type="http://schemas.openxmlformats.org/officeDocument/2006/relationships/image" Target="../media/image24.gif"/><Relationship Id="rId7" Type="http://schemas.openxmlformats.org/officeDocument/2006/relationships/image" Target="../media/image10.png"/><Relationship Id="rId12" Type="http://schemas.openxmlformats.org/officeDocument/2006/relationships/image" Target="../media/image15.gif"/><Relationship Id="rId17" Type="http://schemas.openxmlformats.org/officeDocument/2006/relationships/image" Target="../media/image20.gif"/><Relationship Id="rId25" Type="http://schemas.openxmlformats.org/officeDocument/2006/relationships/image" Target="../media/image28.gif"/><Relationship Id="rId2" Type="http://schemas.openxmlformats.org/officeDocument/2006/relationships/image" Target="../media/image5.png"/><Relationship Id="rId16" Type="http://schemas.openxmlformats.org/officeDocument/2006/relationships/image" Target="../media/image19.gif"/><Relationship Id="rId20" Type="http://schemas.openxmlformats.org/officeDocument/2006/relationships/image" Target="../media/image23.gif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gif"/><Relationship Id="rId5" Type="http://schemas.openxmlformats.org/officeDocument/2006/relationships/image" Target="../media/image8.png"/><Relationship Id="rId15" Type="http://schemas.openxmlformats.org/officeDocument/2006/relationships/image" Target="../media/image18.gif"/><Relationship Id="rId23" Type="http://schemas.openxmlformats.org/officeDocument/2006/relationships/image" Target="../media/image26.gif"/><Relationship Id="rId10" Type="http://schemas.openxmlformats.org/officeDocument/2006/relationships/image" Target="../media/image13.png"/><Relationship Id="rId19" Type="http://schemas.openxmlformats.org/officeDocument/2006/relationships/image" Target="../media/image22.gif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gif"/><Relationship Id="rId22" Type="http://schemas.openxmlformats.org/officeDocument/2006/relationships/image" Target="../media/image25.gif"/><Relationship Id="rId27" Type="http://schemas.openxmlformats.org/officeDocument/2006/relationships/image" Target="../media/image30.gi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gif"/><Relationship Id="rId13" Type="http://schemas.openxmlformats.org/officeDocument/2006/relationships/image" Target="../media/image36.gif"/><Relationship Id="rId3" Type="http://schemas.openxmlformats.org/officeDocument/2006/relationships/image" Target="../media/image18.gif"/><Relationship Id="rId7" Type="http://schemas.openxmlformats.org/officeDocument/2006/relationships/image" Target="../media/image23.gif"/><Relationship Id="rId12" Type="http://schemas.openxmlformats.org/officeDocument/2006/relationships/image" Target="../media/image30.gif"/><Relationship Id="rId2" Type="http://schemas.openxmlformats.org/officeDocument/2006/relationships/image" Target="../media/image6.png"/><Relationship Id="rId1" Type="http://schemas.openxmlformats.org/officeDocument/2006/relationships/image" Target="../media/image4.png"/><Relationship Id="rId6" Type="http://schemas.openxmlformats.org/officeDocument/2006/relationships/image" Target="../media/image22.gif"/><Relationship Id="rId11" Type="http://schemas.openxmlformats.org/officeDocument/2006/relationships/image" Target="../media/image35.gif"/><Relationship Id="rId5" Type="http://schemas.openxmlformats.org/officeDocument/2006/relationships/image" Target="../media/image32.gif"/><Relationship Id="rId10" Type="http://schemas.openxmlformats.org/officeDocument/2006/relationships/image" Target="../media/image34.gif"/><Relationship Id="rId4" Type="http://schemas.openxmlformats.org/officeDocument/2006/relationships/image" Target="../media/image31.gif"/><Relationship Id="rId9" Type="http://schemas.openxmlformats.org/officeDocument/2006/relationships/image" Target="../media/image33.gi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32.gif"/><Relationship Id="rId18" Type="http://schemas.openxmlformats.org/officeDocument/2006/relationships/image" Target="../media/image23.gif"/><Relationship Id="rId3" Type="http://schemas.openxmlformats.org/officeDocument/2006/relationships/image" Target="../media/image6.png"/><Relationship Id="rId21" Type="http://schemas.openxmlformats.org/officeDocument/2006/relationships/image" Target="../media/image19.gif"/><Relationship Id="rId7" Type="http://schemas.openxmlformats.org/officeDocument/2006/relationships/image" Target="../media/image10.png"/><Relationship Id="rId12" Type="http://schemas.openxmlformats.org/officeDocument/2006/relationships/image" Target="../media/image37.gif"/><Relationship Id="rId17" Type="http://schemas.openxmlformats.org/officeDocument/2006/relationships/image" Target="../media/image22.gif"/><Relationship Id="rId25" Type="http://schemas.openxmlformats.org/officeDocument/2006/relationships/image" Target="../media/image36.gif"/><Relationship Id="rId2" Type="http://schemas.openxmlformats.org/officeDocument/2006/relationships/image" Target="../media/image5.png"/><Relationship Id="rId16" Type="http://schemas.openxmlformats.org/officeDocument/2006/relationships/image" Target="../media/image39.gif"/><Relationship Id="rId20" Type="http://schemas.openxmlformats.org/officeDocument/2006/relationships/image" Target="../media/image18.gif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31.gif"/><Relationship Id="rId24" Type="http://schemas.openxmlformats.org/officeDocument/2006/relationships/image" Target="../media/image30.gif"/><Relationship Id="rId5" Type="http://schemas.openxmlformats.org/officeDocument/2006/relationships/image" Target="../media/image8.png"/><Relationship Id="rId15" Type="http://schemas.openxmlformats.org/officeDocument/2006/relationships/image" Target="../media/image38.gif"/><Relationship Id="rId23" Type="http://schemas.openxmlformats.org/officeDocument/2006/relationships/image" Target="../media/image29.gif"/><Relationship Id="rId10" Type="http://schemas.openxmlformats.org/officeDocument/2006/relationships/image" Target="../media/image17.gif"/><Relationship Id="rId19" Type="http://schemas.openxmlformats.org/officeDocument/2006/relationships/image" Target="../media/image24.gif"/><Relationship Id="rId4" Type="http://schemas.openxmlformats.org/officeDocument/2006/relationships/image" Target="../media/image7.png"/><Relationship Id="rId9" Type="http://schemas.openxmlformats.org/officeDocument/2006/relationships/image" Target="../media/image15.gif"/><Relationship Id="rId14" Type="http://schemas.openxmlformats.org/officeDocument/2006/relationships/image" Target="../media/image14.png"/><Relationship Id="rId22" Type="http://schemas.openxmlformats.org/officeDocument/2006/relationships/image" Target="../media/image28.gi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gif"/><Relationship Id="rId2" Type="http://schemas.openxmlformats.org/officeDocument/2006/relationships/image" Target="../media/image41.gif"/><Relationship Id="rId1" Type="http://schemas.openxmlformats.org/officeDocument/2006/relationships/image" Target="../media/image40.gi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25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30980</xdr:rowOff>
    </xdr:from>
    <xdr:to>
      <xdr:col>6</xdr:col>
      <xdr:colOff>1209145</xdr:colOff>
      <xdr:row>47</xdr:row>
      <xdr:rowOff>119064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11980"/>
          <a:ext cx="6066894" cy="8660584"/>
        </a:xfrm>
        <a:prstGeom prst="rect">
          <a:avLst/>
        </a:prstGeom>
      </xdr:spPr>
    </xdr:pic>
    <xdr:clientData/>
  </xdr:twoCellAnchor>
  <xdr:twoCellAnchor editAs="oneCell">
    <xdr:from>
      <xdr:col>7</xdr:col>
      <xdr:colOff>269877</xdr:colOff>
      <xdr:row>4</xdr:row>
      <xdr:rowOff>158750</xdr:rowOff>
    </xdr:from>
    <xdr:to>
      <xdr:col>14</xdr:col>
      <xdr:colOff>200149</xdr:colOff>
      <xdr:row>50</xdr:row>
      <xdr:rowOff>87313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7" y="920750"/>
          <a:ext cx="5899272" cy="8691563"/>
        </a:xfrm>
        <a:prstGeom prst="rect">
          <a:avLst/>
        </a:prstGeom>
      </xdr:spPr>
    </xdr:pic>
    <xdr:clientData/>
  </xdr:twoCellAnchor>
  <xdr:twoCellAnchor editAs="oneCell">
    <xdr:from>
      <xdr:col>14</xdr:col>
      <xdr:colOff>23090</xdr:colOff>
      <xdr:row>0</xdr:row>
      <xdr:rowOff>0</xdr:rowOff>
    </xdr:from>
    <xdr:to>
      <xdr:col>20</xdr:col>
      <xdr:colOff>1212272</xdr:colOff>
      <xdr:row>48</xdr:row>
      <xdr:rowOff>161636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454" y="0"/>
          <a:ext cx="5899727" cy="9028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221977</xdr:colOff>
      <xdr:row>6</xdr:row>
      <xdr:rowOff>93064</xdr:rowOff>
    </xdr:from>
    <xdr:ext cx="798617" cy="7153561"/>
    <xdr:sp macro="" textlink="">
      <xdr:nvSpPr>
        <xdr:cNvPr id="2" name="Rechteck 1"/>
        <xdr:cNvSpPr/>
      </xdr:nvSpPr>
      <xdr:spPr>
        <a:xfrm rot="17619052">
          <a:off x="-240870" y="4203986"/>
          <a:ext cx="7153561" cy="79861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/>
          </a:scene3d>
          <a:sp3d contourW="19050" prstMaterial="clear">
            <a:bevelT w="50800" h="50800"/>
            <a:contourClr>
              <a:schemeClr val="accent5">
                <a:tint val="70000"/>
                <a:satMod val="180000"/>
                <a:alpha val="70000"/>
              </a:schemeClr>
            </a:contourClr>
          </a:sp3d>
        </a:bodyPr>
        <a:lstStyle/>
        <a:p>
          <a:pPr algn="ctr"/>
          <a:r>
            <a:rPr lang="de-DE" sz="4800" b="1" cap="none" spc="0">
              <a:ln/>
              <a:solidFill>
                <a:schemeClr val="bg1">
                  <a:alpha val="75000"/>
                </a:schemeClr>
              </a:solidFill>
              <a:effectLst/>
              <a:latin typeface="Arial Narrow" pitchFamily="34" charset="0"/>
            </a:rPr>
            <a:t>Prototyp mit </a:t>
          </a:r>
          <a:r>
            <a:rPr lang="de-DE" sz="4000" b="1" cap="none" spc="0">
              <a:ln/>
              <a:solidFill>
                <a:schemeClr val="bg1">
                  <a:alpha val="75000"/>
                </a:schemeClr>
              </a:solidFill>
              <a:effectLst/>
              <a:latin typeface="Arial Narrow" pitchFamily="34" charset="0"/>
            </a:rPr>
            <a:t>Teilfunktionalitäten</a:t>
          </a:r>
          <a:endParaRPr lang="de-DE" sz="4800" b="1" cap="none" spc="0">
            <a:ln/>
            <a:solidFill>
              <a:schemeClr val="bg1">
                <a:alpha val="75000"/>
              </a:schemeClr>
            </a:solidFill>
            <a:effectLst/>
            <a:latin typeface="Arial Narrow" pitchFamily="34" charset="0"/>
          </a:endParaRPr>
        </a:p>
      </xdr:txBody>
    </xdr:sp>
    <xdr:clientData/>
  </xdr:oneCellAnchor>
  <xdr:oneCellAnchor>
    <xdr:from>
      <xdr:col>4</xdr:col>
      <xdr:colOff>161925</xdr:colOff>
      <xdr:row>45</xdr:row>
      <xdr:rowOff>180975</xdr:rowOff>
    </xdr:from>
    <xdr:ext cx="798617" cy="7153561"/>
    <xdr:sp macro="" textlink="">
      <xdr:nvSpPr>
        <xdr:cNvPr id="3" name="Rechteck 2"/>
        <xdr:cNvSpPr/>
      </xdr:nvSpPr>
      <xdr:spPr>
        <a:xfrm rot="17619052">
          <a:off x="-815272" y="11635672"/>
          <a:ext cx="7153561" cy="79861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/>
          </a:scene3d>
          <a:sp3d contourW="19050" prstMaterial="clear">
            <a:bevelT w="50800" h="50800"/>
            <a:contourClr>
              <a:schemeClr val="accent5">
                <a:tint val="70000"/>
                <a:satMod val="180000"/>
                <a:alpha val="70000"/>
              </a:schemeClr>
            </a:contourClr>
          </a:sp3d>
        </a:bodyPr>
        <a:lstStyle/>
        <a:p>
          <a:pPr algn="ctr"/>
          <a:r>
            <a:rPr lang="de-DE" sz="4800" b="1" cap="none" spc="0">
              <a:ln/>
              <a:solidFill>
                <a:schemeClr val="bg1">
                  <a:alpha val="75000"/>
                </a:schemeClr>
              </a:solidFill>
              <a:effectLst/>
              <a:latin typeface="Arial Narrow" pitchFamily="34" charset="0"/>
            </a:rPr>
            <a:t>Prototyp mit </a:t>
          </a:r>
          <a:r>
            <a:rPr lang="de-DE" sz="4000" b="1" cap="none" spc="0">
              <a:ln/>
              <a:solidFill>
                <a:schemeClr val="bg1">
                  <a:alpha val="75000"/>
                </a:schemeClr>
              </a:solidFill>
              <a:effectLst/>
              <a:latin typeface="Arial Narrow" pitchFamily="34" charset="0"/>
            </a:rPr>
            <a:t>Teilfunktionalitäten</a:t>
          </a:r>
          <a:endParaRPr lang="de-DE" sz="4800" b="1" cap="none" spc="0">
            <a:ln/>
            <a:solidFill>
              <a:schemeClr val="bg1">
                <a:alpha val="75000"/>
              </a:schemeClr>
            </a:solidFill>
            <a:effectLst/>
            <a:latin typeface="Arial Narrow" pitchFamily="34" charset="0"/>
          </a:endParaRPr>
        </a:p>
      </xdr:txBody>
    </xdr:sp>
    <xdr:clientData/>
  </xdr:oneCellAnchor>
  <xdr:oneCellAnchor>
    <xdr:from>
      <xdr:col>3</xdr:col>
      <xdr:colOff>619125</xdr:colOff>
      <xdr:row>85</xdr:row>
      <xdr:rowOff>123825</xdr:rowOff>
    </xdr:from>
    <xdr:ext cx="798617" cy="7153561"/>
    <xdr:sp macro="" textlink="">
      <xdr:nvSpPr>
        <xdr:cNvPr id="4" name="Rechteck 3"/>
        <xdr:cNvSpPr/>
      </xdr:nvSpPr>
      <xdr:spPr>
        <a:xfrm rot="17619052">
          <a:off x="-1177222" y="18912772"/>
          <a:ext cx="7153561" cy="79861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/>
          </a:scene3d>
          <a:sp3d contourW="19050" prstMaterial="clear">
            <a:bevelT w="50800" h="50800"/>
            <a:contourClr>
              <a:schemeClr val="accent5">
                <a:tint val="70000"/>
                <a:satMod val="180000"/>
                <a:alpha val="70000"/>
              </a:schemeClr>
            </a:contourClr>
          </a:sp3d>
        </a:bodyPr>
        <a:lstStyle/>
        <a:p>
          <a:pPr algn="ctr"/>
          <a:r>
            <a:rPr lang="de-DE" sz="4800" b="1" cap="none" spc="0">
              <a:ln/>
              <a:solidFill>
                <a:schemeClr val="bg1">
                  <a:alpha val="75000"/>
                </a:schemeClr>
              </a:solidFill>
              <a:effectLst/>
              <a:latin typeface="Arial Narrow" pitchFamily="34" charset="0"/>
            </a:rPr>
            <a:t>Prototyp mit </a:t>
          </a:r>
          <a:r>
            <a:rPr lang="de-DE" sz="4000" b="1" cap="none" spc="0">
              <a:ln/>
              <a:solidFill>
                <a:schemeClr val="bg1">
                  <a:alpha val="75000"/>
                </a:schemeClr>
              </a:solidFill>
              <a:effectLst/>
              <a:latin typeface="Arial Narrow" pitchFamily="34" charset="0"/>
            </a:rPr>
            <a:t>Teilfunktionalitäten</a:t>
          </a:r>
          <a:endParaRPr lang="de-DE" sz="4800" b="1" cap="none" spc="0">
            <a:ln/>
            <a:solidFill>
              <a:schemeClr val="bg1">
                <a:alpha val="75000"/>
              </a:schemeClr>
            </a:solidFill>
            <a:effectLst/>
            <a:latin typeface="Arial Narrow" pitchFamily="34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20</xdr:row>
      <xdr:rowOff>95250</xdr:rowOff>
    </xdr:from>
    <xdr:to>
      <xdr:col>1</xdr:col>
      <xdr:colOff>776540</xdr:colOff>
      <xdr:row>20</xdr:row>
      <xdr:rowOff>814640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22583775"/>
          <a:ext cx="719390" cy="10979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20</xdr:row>
      <xdr:rowOff>104775</xdr:rowOff>
    </xdr:from>
    <xdr:to>
      <xdr:col>3</xdr:col>
      <xdr:colOff>767015</xdr:colOff>
      <xdr:row>20</xdr:row>
      <xdr:rowOff>824165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0" y="22593300"/>
          <a:ext cx="719390" cy="10026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20</xdr:row>
      <xdr:rowOff>114300</xdr:rowOff>
    </xdr:from>
    <xdr:to>
      <xdr:col>7</xdr:col>
      <xdr:colOff>776540</xdr:colOff>
      <xdr:row>20</xdr:row>
      <xdr:rowOff>833690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24275" y="22602825"/>
          <a:ext cx="719390" cy="9074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20</xdr:row>
      <xdr:rowOff>104775</xdr:rowOff>
    </xdr:from>
    <xdr:to>
      <xdr:col>9</xdr:col>
      <xdr:colOff>767015</xdr:colOff>
      <xdr:row>20</xdr:row>
      <xdr:rowOff>824165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7750" y="22593300"/>
          <a:ext cx="719390" cy="10026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21</xdr:row>
      <xdr:rowOff>123825</xdr:rowOff>
    </xdr:from>
    <xdr:to>
      <xdr:col>3</xdr:col>
      <xdr:colOff>767015</xdr:colOff>
      <xdr:row>21</xdr:row>
      <xdr:rowOff>843215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8125" y="22821900"/>
          <a:ext cx="719390" cy="8121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21</xdr:row>
      <xdr:rowOff>142875</xdr:rowOff>
    </xdr:from>
    <xdr:to>
      <xdr:col>5</xdr:col>
      <xdr:colOff>767015</xdr:colOff>
      <xdr:row>21</xdr:row>
      <xdr:rowOff>862265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28750" y="22840950"/>
          <a:ext cx="719390" cy="6216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21</xdr:row>
      <xdr:rowOff>142875</xdr:rowOff>
    </xdr:from>
    <xdr:to>
      <xdr:col>7</xdr:col>
      <xdr:colOff>776540</xdr:colOff>
      <xdr:row>21</xdr:row>
      <xdr:rowOff>862265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81275" y="22840950"/>
          <a:ext cx="719390" cy="6216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21</xdr:row>
      <xdr:rowOff>161925</xdr:rowOff>
    </xdr:from>
    <xdr:to>
      <xdr:col>9</xdr:col>
      <xdr:colOff>767015</xdr:colOff>
      <xdr:row>21</xdr:row>
      <xdr:rowOff>881315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714750" y="22860000"/>
          <a:ext cx="719390" cy="431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23</xdr:row>
      <xdr:rowOff>152400</xdr:rowOff>
    </xdr:from>
    <xdr:to>
      <xdr:col>1</xdr:col>
      <xdr:colOff>776540</xdr:colOff>
      <xdr:row>23</xdr:row>
      <xdr:rowOff>871790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867275" y="23060025"/>
          <a:ext cx="719390" cy="5264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23</xdr:row>
      <xdr:rowOff>142875</xdr:rowOff>
    </xdr:from>
    <xdr:to>
      <xdr:col>3</xdr:col>
      <xdr:colOff>805115</xdr:colOff>
      <xdr:row>23</xdr:row>
      <xdr:rowOff>862265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6225" y="23260050"/>
          <a:ext cx="719390" cy="6216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24</xdr:row>
      <xdr:rowOff>142875</xdr:rowOff>
    </xdr:from>
    <xdr:to>
      <xdr:col>1</xdr:col>
      <xdr:colOff>795590</xdr:colOff>
      <xdr:row>24</xdr:row>
      <xdr:rowOff>862265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6700" y="23469600"/>
          <a:ext cx="719390" cy="6216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20</xdr:row>
      <xdr:rowOff>114300</xdr:rowOff>
    </xdr:from>
    <xdr:to>
      <xdr:col>5</xdr:col>
      <xdr:colOff>767625</xdr:colOff>
      <xdr:row>20</xdr:row>
      <xdr:rowOff>834300</xdr:rowOff>
    </xdr:to>
    <xdr:pic>
      <xdr:nvPicPr>
        <xdr:cNvPr id="29" name="Grafik 28" descr="DGH_03_Optimierung_Verrohrung_Überbauung_typspezifisch.gif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71750" y="37623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23</xdr:row>
      <xdr:rowOff>171450</xdr:rowOff>
    </xdr:from>
    <xdr:to>
      <xdr:col>9</xdr:col>
      <xdr:colOff>776540</xdr:colOff>
      <xdr:row>23</xdr:row>
      <xdr:rowOff>890840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867275" y="6734175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21</xdr:row>
      <xdr:rowOff>123825</xdr:rowOff>
    </xdr:from>
    <xdr:to>
      <xdr:col>1</xdr:col>
      <xdr:colOff>777150</xdr:colOff>
      <xdr:row>21</xdr:row>
      <xdr:rowOff>843825</xdr:rowOff>
    </xdr:to>
    <xdr:pic>
      <xdr:nvPicPr>
        <xdr:cNvPr id="31" name="Grafik 30" descr="DGH_06_Optimierung_Durchlass_Brücke_typspezifisch.gif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7650" y="47434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22</xdr:row>
      <xdr:rowOff>114300</xdr:rowOff>
    </xdr:from>
    <xdr:to>
      <xdr:col>1</xdr:col>
      <xdr:colOff>767625</xdr:colOff>
      <xdr:row>22</xdr:row>
      <xdr:rowOff>834300</xdr:rowOff>
    </xdr:to>
    <xdr:pic>
      <xdr:nvPicPr>
        <xdr:cNvPr id="33" name="Grafik 32" descr="ABF_01_Ökologische_Steuerung_von_Stauhaltungen_typspezifisch.gif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8125" y="57054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22</xdr:row>
      <xdr:rowOff>133350</xdr:rowOff>
    </xdr:from>
    <xdr:to>
      <xdr:col>3</xdr:col>
      <xdr:colOff>786675</xdr:colOff>
      <xdr:row>22</xdr:row>
      <xdr:rowOff>853350</xdr:rowOff>
    </xdr:to>
    <xdr:pic>
      <xdr:nvPicPr>
        <xdr:cNvPr id="34" name="Grafik 33" descr="SBS_01_Einzelfallprüfung_Austausch_Substrat_typspezifisch.gif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47800" y="57245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22</xdr:row>
      <xdr:rowOff>114300</xdr:rowOff>
    </xdr:from>
    <xdr:to>
      <xdr:col>7</xdr:col>
      <xdr:colOff>786675</xdr:colOff>
      <xdr:row>22</xdr:row>
      <xdr:rowOff>834300</xdr:rowOff>
    </xdr:to>
    <xdr:pic>
      <xdr:nvPicPr>
        <xdr:cNvPr id="36" name="Grafik 35" descr="SHS_01_Erhöhung_Vielfalt_Sohlstrukturen_in_Restriktionsbereichen_typspezifisch.gif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733800" y="57054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23</xdr:row>
      <xdr:rowOff>142875</xdr:rowOff>
    </xdr:from>
    <xdr:to>
      <xdr:col>5</xdr:col>
      <xdr:colOff>796200</xdr:colOff>
      <xdr:row>23</xdr:row>
      <xdr:rowOff>862875</xdr:rowOff>
    </xdr:to>
    <xdr:pic>
      <xdr:nvPicPr>
        <xdr:cNvPr id="37" name="Grafik 36" descr="UFS_01_Erhöhung_Vielfalt_Uferstruktur_in_Restriktionsbereichen_typspezifisch.gif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00325" y="67056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24</xdr:row>
      <xdr:rowOff>133350</xdr:rowOff>
    </xdr:from>
    <xdr:to>
      <xdr:col>7</xdr:col>
      <xdr:colOff>777150</xdr:colOff>
      <xdr:row>24</xdr:row>
      <xdr:rowOff>853350</xdr:rowOff>
    </xdr:to>
    <xdr:pic>
      <xdr:nvPicPr>
        <xdr:cNvPr id="40" name="Grafik 39" descr="GHZ_03_Entwicklung_typkonformer_Gehölze_durch_Initialpflanzung_typspezifisch.gif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724275" y="76676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24</xdr:row>
      <xdr:rowOff>114300</xdr:rowOff>
    </xdr:from>
    <xdr:to>
      <xdr:col>9</xdr:col>
      <xdr:colOff>786675</xdr:colOff>
      <xdr:row>24</xdr:row>
      <xdr:rowOff>834300</xdr:rowOff>
    </xdr:to>
    <xdr:pic>
      <xdr:nvPicPr>
        <xdr:cNvPr id="41" name="Grafik 40" descr="GHZ_04_Entwicklung_typkonformer_Gehölze_durch_Sukzession_typspezifisch.gif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876800" y="76485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25</xdr:row>
      <xdr:rowOff>114300</xdr:rowOff>
    </xdr:from>
    <xdr:to>
      <xdr:col>1</xdr:col>
      <xdr:colOff>786675</xdr:colOff>
      <xdr:row>25</xdr:row>
      <xdr:rowOff>834300</xdr:rowOff>
    </xdr:to>
    <xdr:pic>
      <xdr:nvPicPr>
        <xdr:cNvPr id="42" name="Grafik 41" descr="GHZ_05_Anpflanzung_typkonformer_Gehölze_typspezifisch.gif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7175" y="86201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25</xdr:row>
      <xdr:rowOff>114300</xdr:rowOff>
    </xdr:from>
    <xdr:to>
      <xdr:col>3</xdr:col>
      <xdr:colOff>796200</xdr:colOff>
      <xdr:row>25</xdr:row>
      <xdr:rowOff>834300</xdr:rowOff>
    </xdr:to>
    <xdr:pic>
      <xdr:nvPicPr>
        <xdr:cNvPr id="43" name="Grafik 42" descr="SHL_01_Bau_Sohlanhebung_typspezifisch.gif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57325" y="86201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22</xdr:row>
      <xdr:rowOff>123825</xdr:rowOff>
    </xdr:from>
    <xdr:to>
      <xdr:col>9</xdr:col>
      <xdr:colOff>777150</xdr:colOff>
      <xdr:row>22</xdr:row>
      <xdr:rowOff>843825</xdr:rowOff>
    </xdr:to>
    <xdr:pic>
      <xdr:nvPicPr>
        <xdr:cNvPr id="32" name="Grafik 31" descr="SHS_02_Erneuerung_des_ökologisch_verträglichen_Sohlverbaus.gif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867275" y="57150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23</xdr:row>
      <xdr:rowOff>142875</xdr:rowOff>
    </xdr:from>
    <xdr:to>
      <xdr:col>7</xdr:col>
      <xdr:colOff>796200</xdr:colOff>
      <xdr:row>23</xdr:row>
      <xdr:rowOff>862875</xdr:rowOff>
    </xdr:to>
    <xdr:pic>
      <xdr:nvPicPr>
        <xdr:cNvPr id="44" name="Grafik 43" descr="UFS_02_Erneuerung_des_ökologisch_verträglichen_Uferverbaus.gif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43325" y="67056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24</xdr:row>
      <xdr:rowOff>133350</xdr:rowOff>
    </xdr:from>
    <xdr:to>
      <xdr:col>3</xdr:col>
      <xdr:colOff>805725</xdr:colOff>
      <xdr:row>24</xdr:row>
      <xdr:rowOff>853350</xdr:rowOff>
    </xdr:to>
    <xdr:pic>
      <xdr:nvPicPr>
        <xdr:cNvPr id="45" name="Grafik 44" descr="GHZ_01_Belassen_und_Schützen_des_naturraumtypischen_Bewuchses_typspezifisch.gif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6850" y="76676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24</xdr:row>
      <xdr:rowOff>133350</xdr:rowOff>
    </xdr:from>
    <xdr:to>
      <xdr:col>5</xdr:col>
      <xdr:colOff>796200</xdr:colOff>
      <xdr:row>24</xdr:row>
      <xdr:rowOff>853350</xdr:rowOff>
    </xdr:to>
    <xdr:pic>
      <xdr:nvPicPr>
        <xdr:cNvPr id="46" name="Grafik 45" descr="GHZ_02_Entfernung_nicht_bodenständiger_Gehölze_typspezifisch.gif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600325" y="76676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22</xdr:row>
      <xdr:rowOff>114300</xdr:rowOff>
    </xdr:from>
    <xdr:to>
      <xdr:col>5</xdr:col>
      <xdr:colOff>758100</xdr:colOff>
      <xdr:row>22</xdr:row>
      <xdr:rowOff>834300</xdr:rowOff>
    </xdr:to>
    <xdr:pic>
      <xdr:nvPicPr>
        <xdr:cNvPr id="38" name="Grafik 37" descr="SES_02_Anlage_Geschiebdepot_typspezifisch.gif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52725" y="5915025"/>
          <a:ext cx="720000" cy="72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20</xdr:row>
      <xdr:rowOff>95250</xdr:rowOff>
    </xdr:from>
    <xdr:to>
      <xdr:col>3</xdr:col>
      <xdr:colOff>776540</xdr:colOff>
      <xdr:row>20</xdr:row>
      <xdr:rowOff>814640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3743325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20</xdr:row>
      <xdr:rowOff>114300</xdr:rowOff>
    </xdr:from>
    <xdr:to>
      <xdr:col>9</xdr:col>
      <xdr:colOff>776540</xdr:colOff>
      <xdr:row>20</xdr:row>
      <xdr:rowOff>833690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24275" y="3762375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20</xdr:row>
      <xdr:rowOff>114300</xdr:rowOff>
    </xdr:from>
    <xdr:to>
      <xdr:col>3</xdr:col>
      <xdr:colOff>767625</xdr:colOff>
      <xdr:row>20</xdr:row>
      <xdr:rowOff>834300</xdr:rowOff>
    </xdr:to>
    <xdr:pic>
      <xdr:nvPicPr>
        <xdr:cNvPr id="7" name="Grafik 6" descr="ABF_01_Ökologische_Steuerung_von_Stauhaltungen_typspezifisch.gif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57054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20</xdr:row>
      <xdr:rowOff>114300</xdr:rowOff>
    </xdr:from>
    <xdr:to>
      <xdr:col>9</xdr:col>
      <xdr:colOff>767625</xdr:colOff>
      <xdr:row>20</xdr:row>
      <xdr:rowOff>834300</xdr:rowOff>
    </xdr:to>
    <xdr:pic>
      <xdr:nvPicPr>
        <xdr:cNvPr id="9" name="Grafik 8" descr="SBS_04_Einzelfallprüfung_Anlage_Akkumulationsraum.gif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750" y="37623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21</xdr:row>
      <xdr:rowOff>142875</xdr:rowOff>
    </xdr:from>
    <xdr:to>
      <xdr:col>1</xdr:col>
      <xdr:colOff>805725</xdr:colOff>
      <xdr:row>21</xdr:row>
      <xdr:rowOff>862875</xdr:rowOff>
    </xdr:to>
    <xdr:pic>
      <xdr:nvPicPr>
        <xdr:cNvPr id="13" name="Grafik 12" descr="SHS_06_Einzelfallprüfung_Sohlstützung_erforderlich_typspezifisch.gif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0" y="47625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21</xdr:row>
      <xdr:rowOff>133350</xdr:rowOff>
    </xdr:from>
    <xdr:to>
      <xdr:col>3</xdr:col>
      <xdr:colOff>777150</xdr:colOff>
      <xdr:row>21</xdr:row>
      <xdr:rowOff>786675</xdr:rowOff>
    </xdr:to>
    <xdr:pic>
      <xdr:nvPicPr>
        <xdr:cNvPr id="19" name="Grafik 18" descr="GHZ_03_Entwicklung_typkonformer_Gehölze_durch_Initialpflanzung_typspezifisch.gif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650" y="5724525"/>
          <a:ext cx="720000" cy="65332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21</xdr:row>
      <xdr:rowOff>114300</xdr:rowOff>
    </xdr:from>
    <xdr:to>
      <xdr:col>5</xdr:col>
      <xdr:colOff>786675</xdr:colOff>
      <xdr:row>21</xdr:row>
      <xdr:rowOff>786675</xdr:rowOff>
    </xdr:to>
    <xdr:pic>
      <xdr:nvPicPr>
        <xdr:cNvPr id="20" name="Grafik 19" descr="GHZ_04_Entwicklung_typkonformer_Gehölze_durch_Sukzession_typspezifisch.gif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47800" y="5705475"/>
          <a:ext cx="720000" cy="67237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21</xdr:row>
      <xdr:rowOff>114300</xdr:rowOff>
    </xdr:from>
    <xdr:to>
      <xdr:col>7</xdr:col>
      <xdr:colOff>786675</xdr:colOff>
      <xdr:row>21</xdr:row>
      <xdr:rowOff>834300</xdr:rowOff>
    </xdr:to>
    <xdr:pic>
      <xdr:nvPicPr>
        <xdr:cNvPr id="21" name="Grafik 20" descr="GHZ_05_Anpflanzung_typkonformer_Gehölze_typspezifisch.gif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90800" y="57054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21</xdr:row>
      <xdr:rowOff>123825</xdr:rowOff>
    </xdr:from>
    <xdr:to>
      <xdr:col>9</xdr:col>
      <xdr:colOff>777150</xdr:colOff>
      <xdr:row>21</xdr:row>
      <xdr:rowOff>843825</xdr:rowOff>
    </xdr:to>
    <xdr:pic>
      <xdr:nvPicPr>
        <xdr:cNvPr id="22" name="Grafik 21" descr="SHL_05_Reaktivierung_Primäraue_typspezifisch.gif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24275" y="57150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20</xdr:row>
      <xdr:rowOff>104775</xdr:rowOff>
    </xdr:from>
    <xdr:to>
      <xdr:col>1</xdr:col>
      <xdr:colOff>815250</xdr:colOff>
      <xdr:row>20</xdr:row>
      <xdr:rowOff>824775</xdr:rowOff>
    </xdr:to>
    <xdr:pic>
      <xdr:nvPicPr>
        <xdr:cNvPr id="24" name="Grafik 23" descr="V_01_Gewässerverlegung_typspezifisch.gif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750" y="37528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22</xdr:row>
      <xdr:rowOff>133350</xdr:rowOff>
    </xdr:from>
    <xdr:to>
      <xdr:col>1</xdr:col>
      <xdr:colOff>767625</xdr:colOff>
      <xdr:row>22</xdr:row>
      <xdr:rowOff>853350</xdr:rowOff>
    </xdr:to>
    <xdr:pic>
      <xdr:nvPicPr>
        <xdr:cNvPr id="17" name="Grafik 16" descr="SHL_06_Bau_Sekundäraue_typspezifisch.gif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7650" y="57245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20</xdr:row>
      <xdr:rowOff>104775</xdr:rowOff>
    </xdr:from>
    <xdr:to>
      <xdr:col>5</xdr:col>
      <xdr:colOff>786675</xdr:colOff>
      <xdr:row>20</xdr:row>
      <xdr:rowOff>824775</xdr:rowOff>
    </xdr:to>
    <xdr:pic>
      <xdr:nvPicPr>
        <xdr:cNvPr id="15" name="Grafik 14" descr="SES_02_Anlage_Geschiebdepot_typspezifisch.gif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81300" y="39624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20</xdr:row>
      <xdr:rowOff>114300</xdr:rowOff>
    </xdr:from>
    <xdr:to>
      <xdr:col>7</xdr:col>
      <xdr:colOff>796200</xdr:colOff>
      <xdr:row>20</xdr:row>
      <xdr:rowOff>834300</xdr:rowOff>
    </xdr:to>
    <xdr:pic>
      <xdr:nvPicPr>
        <xdr:cNvPr id="16" name="Grafik 15" descr="SES_03_Mobilisierung_Sediment_Erhöhung_Dynamik.gif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19550" y="3971925"/>
          <a:ext cx="720000" cy="7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20</xdr:row>
      <xdr:rowOff>95250</xdr:rowOff>
    </xdr:from>
    <xdr:to>
      <xdr:col>1</xdr:col>
      <xdr:colOff>776540</xdr:colOff>
      <xdr:row>20</xdr:row>
      <xdr:rowOff>814640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3743325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20</xdr:row>
      <xdr:rowOff>104775</xdr:rowOff>
    </xdr:from>
    <xdr:to>
      <xdr:col>3</xdr:col>
      <xdr:colOff>767015</xdr:colOff>
      <xdr:row>20</xdr:row>
      <xdr:rowOff>824165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0" y="3752850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20</xdr:row>
      <xdr:rowOff>114300</xdr:rowOff>
    </xdr:from>
    <xdr:to>
      <xdr:col>7</xdr:col>
      <xdr:colOff>776540</xdr:colOff>
      <xdr:row>20</xdr:row>
      <xdr:rowOff>833690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24275" y="3762375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20</xdr:row>
      <xdr:rowOff>104775</xdr:rowOff>
    </xdr:from>
    <xdr:to>
      <xdr:col>9</xdr:col>
      <xdr:colOff>767015</xdr:colOff>
      <xdr:row>20</xdr:row>
      <xdr:rowOff>824165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7750" y="3752850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21</xdr:row>
      <xdr:rowOff>123825</xdr:rowOff>
    </xdr:from>
    <xdr:to>
      <xdr:col>3</xdr:col>
      <xdr:colOff>767015</xdr:colOff>
      <xdr:row>21</xdr:row>
      <xdr:rowOff>843215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28750" y="4743450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21</xdr:row>
      <xdr:rowOff>142875</xdr:rowOff>
    </xdr:from>
    <xdr:to>
      <xdr:col>5</xdr:col>
      <xdr:colOff>767015</xdr:colOff>
      <xdr:row>21</xdr:row>
      <xdr:rowOff>862265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71750" y="4762500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21</xdr:row>
      <xdr:rowOff>142875</xdr:rowOff>
    </xdr:from>
    <xdr:to>
      <xdr:col>7</xdr:col>
      <xdr:colOff>776540</xdr:colOff>
      <xdr:row>21</xdr:row>
      <xdr:rowOff>862265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24275" y="4762500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21</xdr:row>
      <xdr:rowOff>161925</xdr:rowOff>
    </xdr:from>
    <xdr:to>
      <xdr:col>9</xdr:col>
      <xdr:colOff>767015</xdr:colOff>
      <xdr:row>21</xdr:row>
      <xdr:rowOff>881315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857750" y="4781550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20</xdr:row>
      <xdr:rowOff>114300</xdr:rowOff>
    </xdr:from>
    <xdr:to>
      <xdr:col>5</xdr:col>
      <xdr:colOff>767625</xdr:colOff>
      <xdr:row>20</xdr:row>
      <xdr:rowOff>834300</xdr:rowOff>
    </xdr:to>
    <xdr:pic>
      <xdr:nvPicPr>
        <xdr:cNvPr id="37" name="Grafik 36" descr="DGH_03_Optimierung_Verrohrung_Überbauung_typspezifisch.gif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71750" y="37623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21</xdr:row>
      <xdr:rowOff>123825</xdr:rowOff>
    </xdr:from>
    <xdr:to>
      <xdr:col>1</xdr:col>
      <xdr:colOff>777150</xdr:colOff>
      <xdr:row>21</xdr:row>
      <xdr:rowOff>843825</xdr:rowOff>
    </xdr:to>
    <xdr:pic>
      <xdr:nvPicPr>
        <xdr:cNvPr id="38" name="Grafik 37" descr="DGH_06_Optimierung_Durchlass_Brücke_typspezifisch.gif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7650" y="47434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22</xdr:row>
      <xdr:rowOff>114300</xdr:rowOff>
    </xdr:from>
    <xdr:to>
      <xdr:col>9</xdr:col>
      <xdr:colOff>776540</xdr:colOff>
      <xdr:row>22</xdr:row>
      <xdr:rowOff>833690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24275" y="3762375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22</xdr:row>
      <xdr:rowOff>114300</xdr:rowOff>
    </xdr:from>
    <xdr:to>
      <xdr:col>9</xdr:col>
      <xdr:colOff>767625</xdr:colOff>
      <xdr:row>22</xdr:row>
      <xdr:rowOff>834300</xdr:rowOff>
    </xdr:to>
    <xdr:pic>
      <xdr:nvPicPr>
        <xdr:cNvPr id="40" name="Grafik 39" descr="SBS_04_Einzelfallprüfung_Anlage_Akkumulationsraum.gif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14750" y="37623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23</xdr:row>
      <xdr:rowOff>123825</xdr:rowOff>
    </xdr:from>
    <xdr:to>
      <xdr:col>1</xdr:col>
      <xdr:colOff>777150</xdr:colOff>
      <xdr:row>23</xdr:row>
      <xdr:rowOff>843825</xdr:rowOff>
    </xdr:to>
    <xdr:pic>
      <xdr:nvPicPr>
        <xdr:cNvPr id="43" name="Grafik 42" descr="SHS_05_Initialmaßnahmen_zur_Entwicklung_von_Sohlstrukturen_typspezifisch.gif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24275" y="57150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23</xdr:row>
      <xdr:rowOff>142875</xdr:rowOff>
    </xdr:from>
    <xdr:to>
      <xdr:col>3</xdr:col>
      <xdr:colOff>758100</xdr:colOff>
      <xdr:row>23</xdr:row>
      <xdr:rowOff>862875</xdr:rowOff>
    </xdr:to>
    <xdr:pic>
      <xdr:nvPicPr>
        <xdr:cNvPr id="44" name="Grafik 43" descr="SHS_06_Einzelfallprüfung_Sohlstützung_erforderlich_typspezifisch.gif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48225" y="37909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23</xdr:row>
      <xdr:rowOff>142875</xdr:rowOff>
    </xdr:from>
    <xdr:to>
      <xdr:col>5</xdr:col>
      <xdr:colOff>795590</xdr:colOff>
      <xdr:row>23</xdr:row>
      <xdr:rowOff>862265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" y="7677150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23</xdr:row>
      <xdr:rowOff>152400</xdr:rowOff>
    </xdr:from>
    <xdr:to>
      <xdr:col>7</xdr:col>
      <xdr:colOff>767625</xdr:colOff>
      <xdr:row>23</xdr:row>
      <xdr:rowOff>872400</xdr:rowOff>
    </xdr:to>
    <xdr:pic>
      <xdr:nvPicPr>
        <xdr:cNvPr id="46" name="Grafik 45" descr="UFS_05_Uferverbau_verfallen_lassen.gif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28750" y="67151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23</xdr:row>
      <xdr:rowOff>133350</xdr:rowOff>
    </xdr:from>
    <xdr:to>
      <xdr:col>9</xdr:col>
      <xdr:colOff>777150</xdr:colOff>
      <xdr:row>23</xdr:row>
      <xdr:rowOff>853350</xdr:rowOff>
    </xdr:to>
    <xdr:pic>
      <xdr:nvPicPr>
        <xdr:cNvPr id="47" name="Grafik 46" descr="UFS_06_Initialmaßnahmen_zur_lateralen_Entwicklung_typspezifisch.gif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81275" y="66960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24</xdr:row>
      <xdr:rowOff>133350</xdr:rowOff>
    </xdr:from>
    <xdr:to>
      <xdr:col>5</xdr:col>
      <xdr:colOff>777150</xdr:colOff>
      <xdr:row>24</xdr:row>
      <xdr:rowOff>853350</xdr:rowOff>
    </xdr:to>
    <xdr:pic>
      <xdr:nvPicPr>
        <xdr:cNvPr id="50" name="Grafik 49" descr="GHZ_03_Entwicklung_typkonformer_Gehölze_durch_Initialpflanzung_typspezifisch.gif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724275" y="76676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24</xdr:row>
      <xdr:rowOff>114300</xdr:rowOff>
    </xdr:from>
    <xdr:to>
      <xdr:col>7</xdr:col>
      <xdr:colOff>786675</xdr:colOff>
      <xdr:row>24</xdr:row>
      <xdr:rowOff>834300</xdr:rowOff>
    </xdr:to>
    <xdr:pic>
      <xdr:nvPicPr>
        <xdr:cNvPr id="51" name="Grafik 50" descr="GHZ_04_Entwicklung_typkonformer_Gehölze_durch_Sukzession_typspezifisch.gif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876800" y="76485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24</xdr:row>
      <xdr:rowOff>114300</xdr:rowOff>
    </xdr:from>
    <xdr:to>
      <xdr:col>9</xdr:col>
      <xdr:colOff>786675</xdr:colOff>
      <xdr:row>24</xdr:row>
      <xdr:rowOff>834300</xdr:rowOff>
    </xdr:to>
    <xdr:pic>
      <xdr:nvPicPr>
        <xdr:cNvPr id="52" name="Grafik 51" descr="GHZ_05_Anpflanzung_typkonformer_Gehölze_typspezifisch.gif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7175" y="86201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22</xdr:row>
      <xdr:rowOff>114300</xdr:rowOff>
    </xdr:from>
    <xdr:to>
      <xdr:col>1</xdr:col>
      <xdr:colOff>767625</xdr:colOff>
      <xdr:row>22</xdr:row>
      <xdr:rowOff>834300</xdr:rowOff>
    </xdr:to>
    <xdr:pic>
      <xdr:nvPicPr>
        <xdr:cNvPr id="55" name="Grafik 54" descr="ABF_01_Ökologische_Steuerung_von_Stauhaltungen_typspezifisch.gif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7650" y="57054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22</xdr:row>
      <xdr:rowOff>104775</xdr:rowOff>
    </xdr:from>
    <xdr:to>
      <xdr:col>3</xdr:col>
      <xdr:colOff>767625</xdr:colOff>
      <xdr:row>22</xdr:row>
      <xdr:rowOff>824775</xdr:rowOff>
    </xdr:to>
    <xdr:pic>
      <xdr:nvPicPr>
        <xdr:cNvPr id="56" name="Grafik 55" descr="SBS_01_Einzelfallprüfung_Austausch_Substrat_typspezifisch.gif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33525" y="56959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24</xdr:row>
      <xdr:rowOff>133350</xdr:rowOff>
    </xdr:from>
    <xdr:to>
      <xdr:col>1</xdr:col>
      <xdr:colOff>786675</xdr:colOff>
      <xdr:row>24</xdr:row>
      <xdr:rowOff>853350</xdr:rowOff>
    </xdr:to>
    <xdr:pic>
      <xdr:nvPicPr>
        <xdr:cNvPr id="28" name="Grafik 27" descr="GHZ_01_Belassen_und_Schützen_des_naturraumtypischen_Bewuchses_typspezifisch.gif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66700" y="76676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24</xdr:row>
      <xdr:rowOff>114300</xdr:rowOff>
    </xdr:from>
    <xdr:to>
      <xdr:col>3</xdr:col>
      <xdr:colOff>758100</xdr:colOff>
      <xdr:row>24</xdr:row>
      <xdr:rowOff>834300</xdr:rowOff>
    </xdr:to>
    <xdr:pic>
      <xdr:nvPicPr>
        <xdr:cNvPr id="53" name="Grafik 52" descr="GHZ_02_Entfernung_nicht_bodenständiger_Gehölze_typspezifisch.gif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24000" y="76485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22</xdr:row>
      <xdr:rowOff>104775</xdr:rowOff>
    </xdr:from>
    <xdr:to>
      <xdr:col>5</xdr:col>
      <xdr:colOff>777150</xdr:colOff>
      <xdr:row>22</xdr:row>
      <xdr:rowOff>824775</xdr:rowOff>
    </xdr:to>
    <xdr:pic>
      <xdr:nvPicPr>
        <xdr:cNvPr id="48" name="Grafik 47" descr="SES_02_Anlage_Geschiebdepot_typspezifisch.gif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81275" y="59055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22</xdr:row>
      <xdr:rowOff>104775</xdr:rowOff>
    </xdr:from>
    <xdr:to>
      <xdr:col>7</xdr:col>
      <xdr:colOff>777150</xdr:colOff>
      <xdr:row>22</xdr:row>
      <xdr:rowOff>824775</xdr:rowOff>
    </xdr:to>
    <xdr:pic>
      <xdr:nvPicPr>
        <xdr:cNvPr id="49" name="Grafik 48" descr="SES_03_Mobilisierung_Sediment_Erhöhung_Dynamik.gif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24275" y="5905500"/>
          <a:ext cx="720000" cy="7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20</xdr:row>
      <xdr:rowOff>114300</xdr:rowOff>
    </xdr:from>
    <xdr:to>
      <xdr:col>1</xdr:col>
      <xdr:colOff>777150</xdr:colOff>
      <xdr:row>20</xdr:row>
      <xdr:rowOff>834300</xdr:rowOff>
    </xdr:to>
    <xdr:pic>
      <xdr:nvPicPr>
        <xdr:cNvPr id="29" name="Grafik 28" descr="SHL_02_Eigendynamische_Entwicklung_Sekundäraue_typspezifisch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37623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20</xdr:row>
      <xdr:rowOff>133350</xdr:rowOff>
    </xdr:from>
    <xdr:to>
      <xdr:col>3</xdr:col>
      <xdr:colOff>786675</xdr:colOff>
      <xdr:row>20</xdr:row>
      <xdr:rowOff>853350</xdr:rowOff>
    </xdr:to>
    <xdr:pic>
      <xdr:nvPicPr>
        <xdr:cNvPr id="30" name="Grafik 29" descr="SHL_03_Initialmaßnahmen_eigendynamische_Sohlanhebung_typspezifisch.gif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2575" y="37814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20</xdr:row>
      <xdr:rowOff>133350</xdr:rowOff>
    </xdr:from>
    <xdr:to>
      <xdr:col>5</xdr:col>
      <xdr:colOff>786675</xdr:colOff>
      <xdr:row>20</xdr:row>
      <xdr:rowOff>853350</xdr:rowOff>
    </xdr:to>
    <xdr:pic>
      <xdr:nvPicPr>
        <xdr:cNvPr id="31" name="Grafik 30" descr="SHL_04_Initialmaßnahmen_Entwicklung_naturnahes_Querprofil_typspezifisch.gif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81300" y="3781425"/>
          <a:ext cx="720000" cy="7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20</xdr:row>
      <xdr:rowOff>114300</xdr:rowOff>
    </xdr:from>
    <xdr:to>
      <xdr:col>1</xdr:col>
      <xdr:colOff>796200</xdr:colOff>
      <xdr:row>20</xdr:row>
      <xdr:rowOff>834300</xdr:rowOff>
    </xdr:to>
    <xdr:pic>
      <xdr:nvPicPr>
        <xdr:cNvPr id="32" name="Grafik 31" descr="SHL_01_Bau_Sohlanhebung_typspezifisch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2100" y="862012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20</xdr:row>
      <xdr:rowOff>104775</xdr:rowOff>
    </xdr:from>
    <xdr:to>
      <xdr:col>3</xdr:col>
      <xdr:colOff>786065</xdr:colOff>
      <xdr:row>20</xdr:row>
      <xdr:rowOff>824165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2575" y="3752850"/>
          <a:ext cx="719390" cy="71939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20</xdr:row>
      <xdr:rowOff>104775</xdr:rowOff>
    </xdr:from>
    <xdr:to>
      <xdr:col>5</xdr:col>
      <xdr:colOff>786065</xdr:colOff>
      <xdr:row>20</xdr:row>
      <xdr:rowOff>824165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81300" y="3752850"/>
          <a:ext cx="719390" cy="7193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anuv_eh_hymo_a2_formularblaetter_ohne%20Schreibschut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"/>
      <sheetName val="FS_PEM"/>
      <sheetName val="FS_LEV"/>
      <sheetName val="FS_LE"/>
      <sheetName val="FS_LEE"/>
      <sheetName val="FS_LEB"/>
      <sheetName val="Liste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3c</v>
          </cell>
          <cell r="B2" t="str">
            <v>Fließgewässerlandschaft der „Sandgebiete“</v>
          </cell>
          <cell r="C2" t="str">
            <v>&lt; 1m</v>
          </cell>
          <cell r="D2" t="str">
            <v>&lt; 20 m</v>
          </cell>
          <cell r="E2" t="str">
            <v>unverzweigt</v>
          </cell>
          <cell r="F2" t="str">
            <v>gestreckt (Windungsgrad 1,01 - 1,05)</v>
          </cell>
          <cell r="G2" t="str">
            <v>Ton / Löss / Lehm</v>
          </cell>
          <cell r="I2" t="str">
            <v>Kerbtal</v>
          </cell>
          <cell r="J2" t="str">
            <v>Sandgeprägtes Fließgewässer der Sander und sandigen Aufschüttungen</v>
          </cell>
          <cell r="L2" t="str">
            <v>Typ 5: Grobmaterialreiche, silikatische Mittelgebirgsbäche</v>
          </cell>
          <cell r="M2" t="str">
            <v>natürlich (NWB)</v>
          </cell>
          <cell r="O2" t="str">
            <v>Einzelfallprüfung</v>
          </cell>
          <cell r="P2" t="str">
            <v>Strahlursprung</v>
          </cell>
          <cell r="Q2" t="str">
            <v>gegeben</v>
          </cell>
          <cell r="R2" t="str">
            <v>vorhanden</v>
          </cell>
          <cell r="S2" t="str">
            <v>Ja</v>
          </cell>
          <cell r="T2" t="str">
            <v>Ja</v>
          </cell>
          <cell r="U2" t="str">
            <v>Ja</v>
          </cell>
          <cell r="V2" t="str">
            <v>Aufstauen</v>
          </cell>
          <cell r="W2" t="str">
            <v>Geschiebemangel</v>
          </cell>
          <cell r="X2" t="str">
            <v>Geschiebemangel</v>
          </cell>
          <cell r="Y2" t="str">
            <v>Bauwerk</v>
          </cell>
          <cell r="Z2" t="str">
            <v>Querbauwerk</v>
          </cell>
          <cell r="AA2" t="str">
            <v>Verrohrung/ Überbauung</v>
          </cell>
        </row>
        <row r="3">
          <cell r="A3" t="str">
            <v>3d</v>
          </cell>
          <cell r="B3" t="str">
            <v>Fließgewässerlandschaft der „Verwitterungsgebiete, Flussterrassen und Moränengebiete“</v>
          </cell>
          <cell r="C3" t="str">
            <v>&gt; 1 - 5 m</v>
          </cell>
          <cell r="D3" t="str">
            <v>&gt; 20 - 50 m</v>
          </cell>
          <cell r="E3" t="str">
            <v>mit Nebengerinnen / nebengerinnereich</v>
          </cell>
          <cell r="F3" t="str">
            <v>schwach gewunden / stark geschwungen (Windungsgrad 1,06 - 1,25)</v>
          </cell>
          <cell r="G3" t="str">
            <v>Sand</v>
          </cell>
          <cell r="I3" t="str">
            <v>Sohlenkerbtal</v>
          </cell>
          <cell r="J3" t="str">
            <v>Kiesgeprägtes Fließgewässer der Flussterrassen, Verwitterungsgebiete und Moränen</v>
          </cell>
          <cell r="L3" t="str">
            <v>Typ 5.1: Feinmaterialreiche, silikatische Mittelgebirgsbäche</v>
          </cell>
          <cell r="M3" t="str">
            <v>erheblich verändert (HMWB)</v>
          </cell>
          <cell r="O3" t="str">
            <v xml:space="preserve">Tieflandbach - Bebauung und Hochwasserschutz mit Vorland  </v>
          </cell>
          <cell r="P3" t="str">
            <v>Strahlweg / Trittstein</v>
          </cell>
          <cell r="Q3" t="str">
            <v>nicht gegeben</v>
          </cell>
          <cell r="R3" t="str">
            <v>nicht vorhanden</v>
          </cell>
          <cell r="S3" t="str">
            <v>Nein</v>
          </cell>
          <cell r="T3" t="str">
            <v>Nein</v>
          </cell>
          <cell r="U3" t="str">
            <v>Nein</v>
          </cell>
          <cell r="V3" t="str">
            <v>Einleiten</v>
          </cell>
          <cell r="W3" t="str">
            <v>Sedimentüberschuss</v>
          </cell>
          <cell r="X3" t="str">
            <v>Sedimentüberschuss</v>
          </cell>
          <cell r="Y3" t="str">
            <v>Rückstau</v>
          </cell>
          <cell r="Z3" t="str">
            <v>Verrohrung / Überbauung bzw. Durchlass / Brücke</v>
          </cell>
          <cell r="AA3" t="str">
            <v>Durchlass/ Brücke</v>
          </cell>
        </row>
        <row r="4">
          <cell r="B4" t="str">
            <v>Fließgewässerlandschaft der „Lössgebiete“</v>
          </cell>
          <cell r="C4" t="str">
            <v>&gt; 5 - 10 m</v>
          </cell>
          <cell r="D4" t="str">
            <v>&gt; 50 - 100 m</v>
          </cell>
          <cell r="E4" t="str">
            <v>verzweigt</v>
          </cell>
          <cell r="F4" t="str">
            <v>gewunden / geschlängelt (Windungsgrad 1,26 - 1,5)</v>
          </cell>
          <cell r="G4" t="str">
            <v>Kies</v>
          </cell>
          <cell r="I4" t="str">
            <v>Auetal</v>
          </cell>
          <cell r="J4" t="str">
            <v>Lehmgeprägter Fluss des Tieflandes</v>
          </cell>
          <cell r="L4" t="str">
            <v>Typ 6: Feinmaterialreiche, karbonatische Mittelgebirgsbäche</v>
          </cell>
          <cell r="M4" t="str">
            <v>künstlich (AWB)</v>
          </cell>
          <cell r="O4" t="str">
            <v xml:space="preserve">Tieflandbach - Bebauung und Hochwasserschutz ohne Vorland  </v>
          </cell>
          <cell r="T4" t="str">
            <v>teilweise</v>
          </cell>
          <cell r="V4" t="str">
            <v>Entnehmen</v>
          </cell>
        </row>
        <row r="5">
          <cell r="B5" t="str">
            <v>Fließgewässerlandschaft der „Niederungsgebiete“</v>
          </cell>
          <cell r="C5" t="str">
            <v>&gt; 10 - 20 m</v>
          </cell>
          <cell r="D5" t="str">
            <v>&gt; 100 - 200 m</v>
          </cell>
          <cell r="F5" t="str">
            <v>mäandrierend (Windungsgrad 1,51 - 2,0)</v>
          </cell>
          <cell r="G5" t="str">
            <v>Schotter</v>
          </cell>
          <cell r="I5" t="str">
            <v>Muldental</v>
          </cell>
          <cell r="J5" t="str">
            <v>Sandgeprägter Fluss des Tieflandes</v>
          </cell>
          <cell r="L5" t="str">
            <v>Typ 7: Grobmaterialreiche, karbonatische Mittelgebirgsbäche</v>
          </cell>
          <cell r="O5" t="str">
            <v>Tieflandbach - Bergsenkungsfolgen</v>
          </cell>
        </row>
        <row r="6">
          <cell r="B6" t="str">
            <v>Fließgewässerlandschaft des „Silikatischen Grundgebirges“</v>
          </cell>
          <cell r="C6" t="str">
            <v>&gt; 20 - 40 m</v>
          </cell>
          <cell r="D6" t="str">
            <v>&gt; 200 - 500 m</v>
          </cell>
          <cell r="F6" t="str">
            <v>stark mäandrierend (Windungsgrad &gt; 2,0)</v>
          </cell>
          <cell r="G6" t="str">
            <v>Steine</v>
          </cell>
          <cell r="I6" t="str">
            <v>Gewässer ohne Tal</v>
          </cell>
          <cell r="J6" t="str">
            <v>Kiesgeprägter Fluss des Tieflandes</v>
          </cell>
          <cell r="L6" t="str">
            <v>Typ 9: Silikatische, fein- bis grobmaterialreiche Mittelgebirgsflüsse</v>
          </cell>
          <cell r="O6" t="str">
            <v>Tieflandbach - Grundwasserregulierung</v>
          </cell>
        </row>
        <row r="7">
          <cell r="B7" t="str">
            <v>Fließgewässerlandschaft des „Vorland des Silikatischen Grundgebirges“</v>
          </cell>
          <cell r="C7" t="str">
            <v>&gt; 40 - 80 m</v>
          </cell>
          <cell r="D7" t="str">
            <v>&gt; 500 - 2000 m</v>
          </cell>
          <cell r="G7" t="str">
            <v>Blöcke</v>
          </cell>
          <cell r="J7" t="str">
            <v>Löss-lehmgeprägtes Fließgewässer der Bördenlandschaften</v>
          </cell>
          <cell r="L7" t="str">
            <v>Typ 9.1: Karbonatische, fein- bis grobmaterialreiche Mittelgebirgsflüsse</v>
          </cell>
          <cell r="O7" t="str">
            <v>Tieflandbach - Landentwässerung und  -bewässerung (Kulturstaue)</v>
          </cell>
        </row>
        <row r="8">
          <cell r="B8" t="str">
            <v>Fließgewässerlandschaft der „Vulkangebiete“</v>
          </cell>
          <cell r="C8" t="str">
            <v>&gt; 80 -160 m</v>
          </cell>
          <cell r="D8" t="str">
            <v>&gt; 2000 m</v>
          </cell>
          <cell r="G8" t="str">
            <v>anstehender Fels</v>
          </cell>
          <cell r="J8" t="str">
            <v>Kiesgeprägter Strom des Tieflandes</v>
          </cell>
          <cell r="L8" t="str">
            <v>Typ 9.2: Große Flüsse des Mittelgebirges</v>
          </cell>
          <cell r="O8" t="str">
            <v>Tieflandbach - Landentwässerung und Hochwasserschutz</v>
          </cell>
        </row>
        <row r="9">
          <cell r="B9" t="str">
            <v>Fließgewässerlandschaft des „Schwach-karbonatischen Deckgebirges“</v>
          </cell>
          <cell r="C9" t="str">
            <v>&gt; 160 m</v>
          </cell>
          <cell r="G9" t="str">
            <v>organisches Substrat</v>
          </cell>
          <cell r="J9" t="str">
            <v>Organisch geprägtes Fließgewässer der Sander und sandigen Aufschüttungen</v>
          </cell>
          <cell r="L9" t="str">
            <v>Typ 10: Kiesgeprägte Ströme</v>
          </cell>
          <cell r="O9" t="str">
            <v xml:space="preserve">Tieflandfluss - Bebauung und Hochwasserschutz mit Vorland  </v>
          </cell>
        </row>
        <row r="10">
          <cell r="B10" t="str">
            <v>Fließgewässerlandschaft der „Muschelkalkgebiet“</v>
          </cell>
          <cell r="J10" t="str">
            <v>Organisch geprägter Fluss des Tieflandes</v>
          </cell>
          <cell r="L10" t="str">
            <v>Typ 11: Organisch geprägte Bäche</v>
          </cell>
          <cell r="O10" t="str">
            <v>Tieflandfluss - Bebauung und Hochwasserschutz ohne Vorland</v>
          </cell>
        </row>
        <row r="11">
          <cell r="B11" t="str">
            <v>Fließgewässerlandschaft der „Verkarsteten Muschelkalkgebiete“</v>
          </cell>
          <cell r="J11" t="str">
            <v>Fließgewässer der Niederungen</v>
          </cell>
          <cell r="L11" t="str">
            <v>Typ 12: Organisch geprägte Flüsse</v>
          </cell>
          <cell r="O11" t="str">
            <v>Tieflandfluss - Bergsenkungsfolgen</v>
          </cell>
        </row>
        <row r="12">
          <cell r="J12" t="str">
            <v>Kerbtalbach des Grundgebirges</v>
          </cell>
          <cell r="L12" t="str">
            <v>Typ 14: Sandgeprägte Tieflandbäche</v>
          </cell>
          <cell r="O12" t="str">
            <v>Tieflandfluss - Hochwasserschutz</v>
          </cell>
        </row>
        <row r="13">
          <cell r="J13" t="str">
            <v>Kleiner Talauebach des Grundgebirges</v>
          </cell>
          <cell r="L13" t="str">
            <v>Typ 15: Sand- und lehmgeprägte Tieflandflüsse</v>
          </cell>
          <cell r="O13" t="str">
            <v>Tieflandfluss - Landentwässerung und  -bewässerung (Kulturstaue)</v>
          </cell>
        </row>
        <row r="14">
          <cell r="J14" t="str">
            <v>Großer Talauebach des Grundgebirges</v>
          </cell>
          <cell r="L14" t="str">
            <v>Typ 15_g: Große sand- und lehmgeprägte Tieflandflüsse</v>
          </cell>
          <cell r="O14" t="str">
            <v xml:space="preserve">Tieflandfluss - Landentwässerung und Hochwasserschutz  </v>
          </cell>
        </row>
        <row r="15">
          <cell r="J15" t="str">
            <v>Bach der Vulkangebiete</v>
          </cell>
          <cell r="L15" t="str">
            <v>Typ 16: Kiesgeprägte Tieflandbäche</v>
          </cell>
          <cell r="O15" t="str">
            <v>Tieflandfluss - Schifffahrt auf Flüssen (freifließend)</v>
          </cell>
        </row>
        <row r="16">
          <cell r="J16" t="str">
            <v>Colliner Bach</v>
          </cell>
          <cell r="L16" t="str">
            <v>Typ 17: Kiesgeprägte Tieflandflüsse</v>
          </cell>
          <cell r="O16" t="str">
            <v xml:space="preserve">Tieflandfluss - Schifffahrt auf Flüssen (staureguliert)  </v>
          </cell>
        </row>
        <row r="17">
          <cell r="J17" t="str">
            <v>Kleiner Talauebach des Deckgebirges</v>
          </cell>
          <cell r="L17" t="str">
            <v>Typ 18: Löss-lehmgeprägte Tieflandbäche</v>
          </cell>
          <cell r="O17" t="str">
            <v>Tieflandfluss - Talsperren</v>
          </cell>
        </row>
        <row r="18">
          <cell r="J18" t="str">
            <v>Großer Talauebach des Deckgebirges</v>
          </cell>
          <cell r="L18" t="str">
            <v>Typ 19: Kleine Niederungsfließgewässer in Fluss- und Stromtälern</v>
          </cell>
          <cell r="O18" t="str">
            <v>Tieflandfluss - Wasserkraft</v>
          </cell>
        </row>
        <row r="19">
          <cell r="J19" t="str">
            <v>Muschelkalkbach</v>
          </cell>
          <cell r="L19" t="str">
            <v>Typ 20: Sandgeprägte Ströme</v>
          </cell>
          <cell r="O19" t="str">
            <v>Mittelgebirgsbach - Bebauung und Hochwasserschutz mit Vorland</v>
          </cell>
        </row>
        <row r="20">
          <cell r="J20" t="str">
            <v>Karstbach</v>
          </cell>
          <cell r="O20" t="str">
            <v>Mittelgebirgsbach - Bebauung und Hochwasserschutz ohne Vorland</v>
          </cell>
        </row>
        <row r="21">
          <cell r="J21" t="str">
            <v>Schottergeprägter Fluss des Grundgebirges</v>
          </cell>
          <cell r="O21" t="str">
            <v>Mittelgebirgsbach - Grundwasserregulierung</v>
          </cell>
        </row>
        <row r="22">
          <cell r="J22" t="str">
            <v>Kiesgeprägter Fluss des Deckgebirges</v>
          </cell>
          <cell r="O22" t="str">
            <v>Mittelgebirgsbach - Landentwässerung und Hochwasserschutz</v>
          </cell>
        </row>
        <row r="23">
          <cell r="J23" t="str">
            <v>Schottergeprägter Karstfluss des Deckgebirges</v>
          </cell>
          <cell r="O23" t="str">
            <v>Mittelgebirgsbach - Talsperren</v>
          </cell>
        </row>
        <row r="24">
          <cell r="J24" t="str">
            <v>Schottergeprägter Strom des Deckgebirges</v>
          </cell>
          <cell r="O24" t="str">
            <v xml:space="preserve">Mittelgebirgsfluss - Bebauung und Hochwasserschutz mit Vorland  </v>
          </cell>
        </row>
        <row r="25">
          <cell r="O25" t="str">
            <v xml:space="preserve">Mittelgebirgsfluss - Bebauung und Hochwasserschutz ohne Vorland  </v>
          </cell>
        </row>
        <row r="26">
          <cell r="O26" t="str">
            <v>Mittelgebirgsfluss - Grundwasserregulierung</v>
          </cell>
        </row>
        <row r="27">
          <cell r="O27" t="str">
            <v>Mittelgebirgsfluss - Hochwasserschutz</v>
          </cell>
        </row>
        <row r="28">
          <cell r="O28" t="str">
            <v xml:space="preserve">Mittelgebirgsfluss - Landentwässerung und Hochwasserschutz  </v>
          </cell>
        </row>
        <row r="29">
          <cell r="O29" t="str">
            <v>Mittelgebirgsfluss - Schifffahrt auf Flüssen (freifließend)</v>
          </cell>
        </row>
        <row r="30">
          <cell r="O30" t="str">
            <v xml:space="preserve">Mittelgebirgsfluss - Schifffahrt auf Flüssen (staureguliert)  </v>
          </cell>
        </row>
        <row r="31">
          <cell r="O31" t="str">
            <v>Mittelgebirgsfluss - Talsperren</v>
          </cell>
        </row>
        <row r="32">
          <cell r="O32" t="str">
            <v>Mittelgebirgsfluss - Wasserkraft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"/>
  <sheetViews>
    <sheetView showGridLines="0" tabSelected="1" view="pageLayout" zoomScale="70" zoomScaleNormal="100" zoomScalePageLayoutView="70" workbookViewId="0">
      <selection activeCell="Y8" sqref="Y8"/>
    </sheetView>
  </sheetViews>
  <sheetFormatPr baseColWidth="10" defaultRowHeight="14.5" x14ac:dyDescent="0.35"/>
  <cols>
    <col min="7" max="7" width="18.1796875" customWidth="1"/>
    <col min="14" max="14" width="18.1796875" customWidth="1"/>
    <col min="21" max="21" width="18.54296875" customWidth="1"/>
  </cols>
  <sheetData/>
  <sheetProtection password="D04B" sheet="1" objects="1" scenarios="1"/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4:H33"/>
  <sheetViews>
    <sheetView showGridLines="0" showRowColHeaders="0" showRuler="0" view="pageLayout" zoomScaleNormal="100" zoomScaleSheetLayoutView="100" workbookViewId="0">
      <selection activeCell="F38" sqref="F38"/>
    </sheetView>
  </sheetViews>
  <sheetFormatPr baseColWidth="10" defaultColWidth="11.453125" defaultRowHeight="14" x14ac:dyDescent="0.3"/>
  <cols>
    <col min="1" max="1" width="11.453125" style="168"/>
    <col min="2" max="2" width="2.7265625" style="168" customWidth="1"/>
    <col min="3" max="16384" width="11.453125" style="168"/>
  </cols>
  <sheetData>
    <row r="4" spans="1:5" ht="20" x14ac:dyDescent="0.4">
      <c r="E4" s="115"/>
    </row>
    <row r="5" spans="1:5" ht="20" x14ac:dyDescent="0.4">
      <c r="E5" s="115"/>
    </row>
    <row r="6" spans="1:5" ht="20" x14ac:dyDescent="0.4">
      <c r="E6" s="115"/>
    </row>
    <row r="7" spans="1:5" ht="20" x14ac:dyDescent="0.4">
      <c r="E7" s="115"/>
    </row>
    <row r="8" spans="1:5" ht="20" x14ac:dyDescent="0.4">
      <c r="E8" s="115"/>
    </row>
    <row r="9" spans="1:5" ht="20" x14ac:dyDescent="0.4">
      <c r="E9" s="115"/>
    </row>
    <row r="10" spans="1:5" x14ac:dyDescent="0.3">
      <c r="E10" s="172"/>
    </row>
    <row r="15" spans="1:5" x14ac:dyDescent="0.3">
      <c r="A15" s="16" t="s">
        <v>376</v>
      </c>
    </row>
    <row r="16" spans="1:5" x14ac:dyDescent="0.3">
      <c r="A16" s="16"/>
    </row>
    <row r="17" spans="1:8" x14ac:dyDescent="0.3">
      <c r="A17" s="171"/>
      <c r="C17" s="173" t="s">
        <v>401</v>
      </c>
      <c r="D17" s="174"/>
      <c r="E17" s="174"/>
      <c r="F17" s="174"/>
      <c r="G17" s="174"/>
      <c r="H17" s="174"/>
    </row>
    <row r="18" spans="1:8" x14ac:dyDescent="0.3">
      <c r="C18" s="174"/>
      <c r="D18" s="174"/>
      <c r="E18" s="174"/>
      <c r="F18" s="174"/>
      <c r="G18" s="174"/>
      <c r="H18" s="174"/>
    </row>
    <row r="20" spans="1:8" x14ac:dyDescent="0.3">
      <c r="A20" s="170"/>
      <c r="C20" s="175" t="s">
        <v>374</v>
      </c>
      <c r="D20" s="175"/>
      <c r="E20" s="175"/>
      <c r="F20" s="175"/>
      <c r="G20" s="175"/>
      <c r="H20" s="175"/>
    </row>
    <row r="21" spans="1:8" x14ac:dyDescent="0.3">
      <c r="C21" s="175"/>
      <c r="D21" s="175"/>
      <c r="E21" s="175"/>
      <c r="F21" s="175"/>
      <c r="G21" s="175"/>
      <c r="H21" s="175"/>
    </row>
    <row r="23" spans="1:8" x14ac:dyDescent="0.3">
      <c r="A23" s="169"/>
      <c r="C23" s="175" t="s">
        <v>375</v>
      </c>
      <c r="D23" s="175"/>
      <c r="E23" s="175"/>
      <c r="F23" s="175"/>
      <c r="G23" s="175"/>
      <c r="H23" s="175"/>
    </row>
    <row r="24" spans="1:8" x14ac:dyDescent="0.3">
      <c r="C24" s="175"/>
      <c r="D24" s="175"/>
      <c r="E24" s="175"/>
      <c r="F24" s="175"/>
      <c r="G24" s="175"/>
      <c r="H24" s="175"/>
    </row>
    <row r="25" spans="1:8" x14ac:dyDescent="0.3">
      <c r="C25" s="175"/>
      <c r="D25" s="175"/>
      <c r="E25" s="175"/>
      <c r="F25" s="175"/>
      <c r="G25" s="175"/>
      <c r="H25" s="175"/>
    </row>
    <row r="27" spans="1:8" x14ac:dyDescent="0.3">
      <c r="A27" s="116" t="s">
        <v>388</v>
      </c>
    </row>
    <row r="28" spans="1:8" x14ac:dyDescent="0.3">
      <c r="A28" s="116"/>
    </row>
    <row r="29" spans="1:8" ht="16.5" customHeight="1" x14ac:dyDescent="0.3">
      <c r="C29" s="176" t="s">
        <v>400</v>
      </c>
      <c r="D29" s="176"/>
      <c r="E29" s="176"/>
      <c r="F29" s="176"/>
      <c r="G29" s="176"/>
      <c r="H29" s="176"/>
    </row>
    <row r="30" spans="1:8" x14ac:dyDescent="0.3">
      <c r="C30" s="176"/>
      <c r="D30" s="176"/>
      <c r="E30" s="176"/>
      <c r="F30" s="176"/>
      <c r="G30" s="176"/>
      <c r="H30" s="176"/>
    </row>
    <row r="31" spans="1:8" x14ac:dyDescent="0.3">
      <c r="C31" s="176"/>
      <c r="D31" s="176"/>
      <c r="E31" s="176"/>
      <c r="F31" s="176"/>
      <c r="G31" s="176"/>
      <c r="H31" s="176"/>
    </row>
    <row r="32" spans="1:8" x14ac:dyDescent="0.3">
      <c r="C32" s="176"/>
      <c r="D32" s="176"/>
      <c r="E32" s="176"/>
      <c r="F32" s="176"/>
      <c r="G32" s="176"/>
      <c r="H32" s="176"/>
    </row>
    <row r="33" spans="3:8" x14ac:dyDescent="0.3">
      <c r="C33" s="176"/>
      <c r="D33" s="176"/>
      <c r="E33" s="176"/>
      <c r="F33" s="176"/>
      <c r="G33" s="176"/>
      <c r="H33" s="176"/>
    </row>
  </sheetData>
  <sheetProtection password="D04B" sheet="1" objects="1" scenarios="1"/>
  <mergeCells count="4">
    <mergeCell ref="C17:H18"/>
    <mergeCell ref="C20:H21"/>
    <mergeCell ref="C23:H25"/>
    <mergeCell ref="C29:H33"/>
  </mergeCells>
  <pageMargins left="0.70866141732283472" right="0.70866141732283472" top="1.3779527559055118" bottom="0.78740157480314965" header="0.31496062992125984" footer="0.31496062992125984"/>
  <pageSetup paperSize="9" orientation="portrait" r:id="rId1"/>
  <headerFooter>
    <oddHeader>&amp;CEntscheidungshilfe zur Auswahl von zielgerichteten hydromorphologischen Maßnahmen an &amp;"Arial,Standard"&amp;9Fließgewässern
Anlage 2: Formularblätter
Hilfe Formular Planungsabschnitt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N121"/>
  <sheetViews>
    <sheetView showGridLines="0" showRowColHeaders="0" showRuler="0" view="pageLayout" zoomScaleNormal="100" zoomScaleSheetLayoutView="100" workbookViewId="0">
      <selection activeCell="E10" sqref="E10:K11"/>
    </sheetView>
  </sheetViews>
  <sheetFormatPr baseColWidth="10" defaultColWidth="11.453125" defaultRowHeight="14" x14ac:dyDescent="0.3"/>
  <cols>
    <col min="1" max="1" width="2.81640625" style="16" customWidth="1"/>
    <col min="2" max="2" width="13" style="1" customWidth="1"/>
    <col min="3" max="3" width="4.81640625" style="9" customWidth="1"/>
    <col min="4" max="4" width="12.26953125" style="1" customWidth="1"/>
    <col min="5" max="5" width="4.81640625" style="9" customWidth="1"/>
    <col min="6" max="6" width="12.26953125" style="1" customWidth="1"/>
    <col min="7" max="7" width="4.81640625" style="10" customWidth="1"/>
    <col min="8" max="8" width="12.26953125" style="1" customWidth="1"/>
    <col min="9" max="9" width="4.81640625" style="10" customWidth="1"/>
    <col min="10" max="10" width="12.26953125" style="77" customWidth="1"/>
    <col min="11" max="11" width="4.81640625" style="9" customWidth="1"/>
    <col min="12" max="13" width="11.453125" style="1"/>
    <col min="14" max="14" width="0" style="1" hidden="1" customWidth="1"/>
    <col min="15" max="16384" width="11.453125" style="1"/>
  </cols>
  <sheetData>
    <row r="1" spans="1:11" ht="14.5" x14ac:dyDescent="0.35">
      <c r="A1" s="226" t="s">
        <v>489</v>
      </c>
      <c r="B1" s="359" t="s">
        <v>0</v>
      </c>
      <c r="C1" s="360"/>
      <c r="D1" s="361"/>
      <c r="E1" s="362"/>
      <c r="F1" s="363"/>
      <c r="G1" s="363"/>
      <c r="H1" s="363"/>
      <c r="I1" s="364"/>
      <c r="J1" s="74" t="s">
        <v>155</v>
      </c>
      <c r="K1" s="81"/>
    </row>
    <row r="2" spans="1:11" ht="14.5" x14ac:dyDescent="0.35">
      <c r="A2" s="358"/>
      <c r="B2" s="309" t="s">
        <v>4</v>
      </c>
      <c r="C2" s="310"/>
      <c r="D2" s="351"/>
      <c r="E2" s="365"/>
      <c r="F2" s="366"/>
      <c r="G2" s="366"/>
      <c r="H2" s="366"/>
      <c r="I2" s="366"/>
      <c r="J2" s="366"/>
      <c r="K2" s="367"/>
    </row>
    <row r="3" spans="1:11" ht="14.5" x14ac:dyDescent="0.35">
      <c r="A3" s="358"/>
      <c r="B3" s="368" t="s">
        <v>389</v>
      </c>
      <c r="C3" s="178"/>
      <c r="D3" s="369"/>
      <c r="E3" s="11" t="s">
        <v>156</v>
      </c>
      <c r="F3" s="80"/>
      <c r="G3" s="11" t="s">
        <v>157</v>
      </c>
      <c r="H3" s="80"/>
      <c r="I3" s="63" t="s">
        <v>173</v>
      </c>
      <c r="J3" s="370">
        <f>H3-F3</f>
        <v>0</v>
      </c>
      <c r="K3" s="371"/>
    </row>
    <row r="4" spans="1:11" ht="14.5" x14ac:dyDescent="0.35">
      <c r="A4" s="358"/>
      <c r="B4" s="165" t="s">
        <v>490</v>
      </c>
      <c r="C4" s="160"/>
      <c r="D4" s="161"/>
      <c r="E4" s="11" t="s">
        <v>156</v>
      </c>
      <c r="F4" s="159"/>
      <c r="G4" s="11" t="s">
        <v>157</v>
      </c>
      <c r="H4" s="159"/>
      <c r="I4" s="177" t="s">
        <v>487</v>
      </c>
      <c r="J4" s="178"/>
      <c r="K4" s="179"/>
    </row>
    <row r="5" spans="1:11" ht="14.5" thickBot="1" x14ac:dyDescent="0.35">
      <c r="A5" s="358"/>
      <c r="B5" s="162" t="s">
        <v>491</v>
      </c>
      <c r="C5" s="163"/>
      <c r="D5" s="164"/>
      <c r="E5" s="12" t="s">
        <v>156</v>
      </c>
      <c r="F5" s="38"/>
      <c r="G5" s="12" t="s">
        <v>157</v>
      </c>
      <c r="H5" s="38"/>
      <c r="I5" s="12"/>
      <c r="J5" s="372"/>
      <c r="K5" s="373"/>
    </row>
    <row r="6" spans="1:11" ht="7" customHeight="1" thickBot="1" x14ac:dyDescent="0.35">
      <c r="A6" s="227"/>
      <c r="B6" s="19"/>
      <c r="C6" s="20"/>
      <c r="D6" s="21"/>
      <c r="E6" s="5"/>
      <c r="F6" s="6"/>
      <c r="G6" s="7"/>
      <c r="H6" s="6"/>
      <c r="I6" s="7"/>
      <c r="J6" s="75"/>
      <c r="K6" s="8"/>
    </row>
    <row r="7" spans="1:11" ht="14.5" x14ac:dyDescent="0.35">
      <c r="A7" s="227"/>
      <c r="B7" s="331" t="s">
        <v>11</v>
      </c>
      <c r="C7" s="331"/>
      <c r="D7" s="331"/>
      <c r="E7" s="374"/>
      <c r="F7" s="375"/>
      <c r="G7" s="376"/>
      <c r="H7" s="61" t="s">
        <v>10</v>
      </c>
      <c r="I7" s="348"/>
      <c r="J7" s="349"/>
      <c r="K7" s="350"/>
    </row>
    <row r="8" spans="1:11" ht="14.5" x14ac:dyDescent="0.35">
      <c r="A8" s="227"/>
      <c r="B8" s="309" t="s">
        <v>8</v>
      </c>
      <c r="C8" s="310"/>
      <c r="D8" s="351"/>
      <c r="E8" s="106"/>
      <c r="F8" s="73"/>
      <c r="G8" s="3"/>
      <c r="H8" s="62" t="s">
        <v>9</v>
      </c>
      <c r="I8" s="352"/>
      <c r="J8" s="353"/>
      <c r="K8" s="354"/>
    </row>
    <row r="9" spans="1:11" ht="7" customHeight="1" thickBot="1" x14ac:dyDescent="0.35">
      <c r="A9" s="228"/>
      <c r="B9" s="355"/>
      <c r="C9" s="356"/>
      <c r="D9" s="356"/>
      <c r="E9" s="356"/>
      <c r="F9" s="356"/>
      <c r="G9" s="356"/>
      <c r="H9" s="356"/>
      <c r="I9" s="356"/>
      <c r="J9" s="356"/>
      <c r="K9" s="357"/>
    </row>
    <row r="10" spans="1:11" ht="16.5" customHeight="1" x14ac:dyDescent="0.3">
      <c r="A10" s="226" t="s">
        <v>492</v>
      </c>
      <c r="B10" s="186" t="s">
        <v>390</v>
      </c>
      <c r="C10" s="187"/>
      <c r="D10" s="188"/>
      <c r="E10" s="180"/>
      <c r="F10" s="181"/>
      <c r="G10" s="181"/>
      <c r="H10" s="181"/>
      <c r="I10" s="181"/>
      <c r="J10" s="181"/>
      <c r="K10" s="182"/>
    </row>
    <row r="11" spans="1:11" ht="16.5" customHeight="1" x14ac:dyDescent="0.3">
      <c r="A11" s="358"/>
      <c r="B11" s="189"/>
      <c r="C11" s="190"/>
      <c r="D11" s="191"/>
      <c r="E11" s="183"/>
      <c r="F11" s="184"/>
      <c r="G11" s="184"/>
      <c r="H11" s="184"/>
      <c r="I11" s="184"/>
      <c r="J11" s="184"/>
      <c r="K11" s="185"/>
    </row>
    <row r="12" spans="1:11" x14ac:dyDescent="0.3">
      <c r="A12" s="227"/>
      <c r="B12" s="269" t="s">
        <v>245</v>
      </c>
      <c r="C12" s="269"/>
      <c r="D12" s="269"/>
      <c r="E12" s="255"/>
      <c r="F12" s="255"/>
      <c r="G12" s="255"/>
      <c r="H12" s="255"/>
      <c r="I12" s="255"/>
      <c r="J12" s="255"/>
      <c r="K12" s="256"/>
    </row>
    <row r="13" spans="1:11" x14ac:dyDescent="0.3">
      <c r="A13" s="227"/>
      <c r="B13" s="269" t="s">
        <v>193</v>
      </c>
      <c r="C13" s="269"/>
      <c r="D13" s="269"/>
      <c r="E13" s="255"/>
      <c r="F13" s="255"/>
      <c r="G13" s="255"/>
      <c r="H13" s="255"/>
      <c r="I13" s="255"/>
      <c r="J13" s="255"/>
      <c r="K13" s="256"/>
    </row>
    <row r="14" spans="1:11" x14ac:dyDescent="0.3">
      <c r="A14" s="227"/>
      <c r="B14" s="269" t="s">
        <v>175</v>
      </c>
      <c r="C14" s="269"/>
      <c r="D14" s="269"/>
      <c r="E14" s="255"/>
      <c r="F14" s="255"/>
      <c r="G14" s="255"/>
      <c r="H14" s="255"/>
      <c r="I14" s="255"/>
      <c r="J14" s="255"/>
      <c r="K14" s="256"/>
    </row>
    <row r="15" spans="1:11" x14ac:dyDescent="0.3">
      <c r="A15" s="227"/>
      <c r="B15" s="269" t="s">
        <v>176</v>
      </c>
      <c r="C15" s="269"/>
      <c r="D15" s="269"/>
      <c r="E15" s="255"/>
      <c r="F15" s="255"/>
      <c r="G15" s="255"/>
      <c r="H15" s="255"/>
      <c r="I15" s="255"/>
      <c r="J15" s="255"/>
      <c r="K15" s="256"/>
    </row>
    <row r="16" spans="1:11" ht="14.5" x14ac:dyDescent="0.35">
      <c r="A16" s="227"/>
      <c r="B16" s="327" t="s">
        <v>177</v>
      </c>
      <c r="C16" s="328"/>
      <c r="D16" s="328"/>
      <c r="E16" s="276"/>
      <c r="F16" s="329"/>
      <c r="G16" s="329"/>
      <c r="H16" s="329"/>
      <c r="I16" s="329"/>
      <c r="J16" s="329"/>
      <c r="K16" s="330"/>
    </row>
    <row r="17" spans="1:14" ht="14.5" x14ac:dyDescent="0.35">
      <c r="A17" s="227"/>
      <c r="B17" s="269" t="s">
        <v>178</v>
      </c>
      <c r="C17" s="269"/>
      <c r="D17" s="269"/>
      <c r="E17" s="255"/>
      <c r="F17" s="263"/>
      <c r="G17" s="263"/>
      <c r="H17" s="263"/>
      <c r="I17" s="263"/>
      <c r="J17" s="263"/>
      <c r="K17" s="264"/>
    </row>
    <row r="18" spans="1:14" x14ac:dyDescent="0.3">
      <c r="A18" s="227"/>
      <c r="B18" s="313" t="s">
        <v>391</v>
      </c>
      <c r="C18" s="314"/>
      <c r="D18" s="314"/>
      <c r="E18" s="315"/>
      <c r="F18" s="316"/>
      <c r="G18" s="316"/>
      <c r="H18" s="316"/>
      <c r="I18" s="316"/>
      <c r="J18" s="316"/>
      <c r="K18" s="317"/>
    </row>
    <row r="19" spans="1:14" ht="14.5" thickBot="1" x14ac:dyDescent="0.35">
      <c r="A19" s="227"/>
      <c r="B19" s="314"/>
      <c r="C19" s="314"/>
      <c r="D19" s="314"/>
      <c r="E19" s="316"/>
      <c r="F19" s="316"/>
      <c r="G19" s="316"/>
      <c r="H19" s="316"/>
      <c r="I19" s="316"/>
      <c r="J19" s="316"/>
      <c r="K19" s="317"/>
    </row>
    <row r="20" spans="1:14" ht="7" customHeight="1" thickBot="1" x14ac:dyDescent="0.35">
      <c r="A20" s="227"/>
      <c r="B20" s="19"/>
      <c r="C20" s="20"/>
      <c r="D20" s="21"/>
      <c r="E20" s="5"/>
      <c r="F20" s="6"/>
      <c r="G20" s="7"/>
      <c r="H20" s="6"/>
      <c r="I20" s="7"/>
      <c r="J20" s="75"/>
      <c r="K20" s="8"/>
    </row>
    <row r="21" spans="1:14" ht="14.5" x14ac:dyDescent="0.35">
      <c r="A21" s="227"/>
      <c r="B21" s="318" t="s">
        <v>217</v>
      </c>
      <c r="C21" s="319"/>
      <c r="D21" s="319"/>
      <c r="E21" s="320"/>
      <c r="F21" s="321"/>
      <c r="G21" s="322" t="s">
        <v>246</v>
      </c>
      <c r="H21" s="323"/>
      <c r="I21" s="324"/>
      <c r="J21" s="325" t="str">
        <f>IF(J22="","",E21*J22)</f>
        <v/>
      </c>
      <c r="K21" s="326"/>
      <c r="N21" s="1">
        <v>1</v>
      </c>
    </row>
    <row r="22" spans="1:14" ht="14.5" x14ac:dyDescent="0.3">
      <c r="A22" s="227"/>
      <c r="B22" s="269" t="s">
        <v>218</v>
      </c>
      <c r="C22" s="269"/>
      <c r="D22" s="269"/>
      <c r="E22" s="303" t="str">
        <f>IF(E16="","",IF(E16="Ton / Löss / Lehm","Ja","Nein"))</f>
        <v/>
      </c>
      <c r="F22" s="304"/>
      <c r="G22" s="281" t="s">
        <v>219</v>
      </c>
      <c r="H22" s="305"/>
      <c r="I22" s="306"/>
      <c r="J22" s="307" t="str">
        <f>IF(E14="","",IF(OR(E14=Listen!E3,E14=Listen!E4),5,IF(E22="nein",3,2)))</f>
        <v/>
      </c>
      <c r="K22" s="308"/>
      <c r="L22" s="39"/>
      <c r="N22" s="1" t="s">
        <v>233</v>
      </c>
    </row>
    <row r="23" spans="1:14" ht="14.5" x14ac:dyDescent="0.35">
      <c r="A23" s="227"/>
      <c r="B23" s="309" t="s">
        <v>397</v>
      </c>
      <c r="C23" s="310"/>
      <c r="D23" s="310"/>
      <c r="E23" s="198"/>
      <c r="F23" s="311"/>
      <c r="G23" s="307" t="str">
        <f>IF(E18="","",IF(E18=Listen!J7,Listen!K7,IF(OR(E18=Listen!J8,E18=Listen!J24),Listen!K8,IF(E18=Listen!J11,Listen!K11,IF(E18=Listen!J12,Listen!K12,IF(E18=Listen!J20,Listen!K20,IF(OR(E18=Listen!J17,E18=Listen!J23),Listen!K17,Listen!K22)))))))</f>
        <v/>
      </c>
      <c r="H23" s="312"/>
      <c r="I23" s="312"/>
      <c r="J23" s="312"/>
      <c r="K23" s="308"/>
      <c r="L23" s="43"/>
      <c r="N23" s="1" t="s">
        <v>233</v>
      </c>
    </row>
    <row r="24" spans="1:14" ht="14.5" x14ac:dyDescent="0.3">
      <c r="A24" s="227"/>
      <c r="B24" s="269" t="s">
        <v>247</v>
      </c>
      <c r="C24" s="269"/>
      <c r="D24" s="269"/>
      <c r="E24" s="279" t="str">
        <f>IF(G23="","",IF(G23=Listen!K12,J21*1,IF(G23=Listen!K20,J21*1.5,IF(G23=Listen!K17,J21*2,IF(G23=Listen!K2,J21*3,IF(G23=Listen!K7,J21*5,Listen!K8))))))</f>
        <v/>
      </c>
      <c r="F24" s="280"/>
      <c r="G24" s="281" t="s">
        <v>220</v>
      </c>
      <c r="H24" s="282"/>
      <c r="I24" s="283"/>
      <c r="J24" s="279" t="str">
        <f>IF(G23="","",IF(G23=Listen!K12,J21*3,IF(OR(G23=Listen!K11,G23=Listen!K17,G23=Listen!K20),J21*5,IF(OR(G23=Listen!K2,G23=Listen!K7),J21*10,Listen!K8))))</f>
        <v/>
      </c>
      <c r="K24" s="284"/>
      <c r="L24" s="43"/>
      <c r="N24" s="1" t="s">
        <v>233</v>
      </c>
    </row>
    <row r="25" spans="1:14" x14ac:dyDescent="0.3">
      <c r="A25" s="227"/>
      <c r="B25" s="285" t="s">
        <v>244</v>
      </c>
      <c r="C25" s="286"/>
      <c r="D25" s="287"/>
      <c r="E25" s="294"/>
      <c r="F25" s="295"/>
      <c r="G25" s="295"/>
      <c r="H25" s="295"/>
      <c r="I25" s="295"/>
      <c r="J25" s="295"/>
      <c r="K25" s="296"/>
    </row>
    <row r="26" spans="1:14" x14ac:dyDescent="0.3">
      <c r="A26" s="227"/>
      <c r="B26" s="288"/>
      <c r="C26" s="289"/>
      <c r="D26" s="290"/>
      <c r="E26" s="297"/>
      <c r="F26" s="298"/>
      <c r="G26" s="298"/>
      <c r="H26" s="298"/>
      <c r="I26" s="298"/>
      <c r="J26" s="298"/>
      <c r="K26" s="299"/>
      <c r="L26" s="28"/>
      <c r="M26" s="29"/>
    </row>
    <row r="27" spans="1:14" ht="14.5" thickBot="1" x14ac:dyDescent="0.35">
      <c r="A27" s="228"/>
      <c r="B27" s="291"/>
      <c r="C27" s="292"/>
      <c r="D27" s="293"/>
      <c r="E27" s="300"/>
      <c r="F27" s="301"/>
      <c r="G27" s="301"/>
      <c r="H27" s="301"/>
      <c r="I27" s="301"/>
      <c r="J27" s="301"/>
      <c r="K27" s="302"/>
    </row>
    <row r="28" spans="1:14" ht="7" customHeight="1" thickBot="1" x14ac:dyDescent="0.35">
      <c r="A28" s="18"/>
      <c r="B28" s="19"/>
      <c r="C28" s="20"/>
      <c r="D28" s="21"/>
      <c r="E28" s="5"/>
      <c r="F28" s="6"/>
      <c r="G28" s="7"/>
      <c r="H28" s="6"/>
      <c r="I28" s="7"/>
      <c r="J28" s="75"/>
      <c r="K28" s="8"/>
    </row>
    <row r="29" spans="1:14" x14ac:dyDescent="0.3">
      <c r="A29" s="335" t="s">
        <v>158</v>
      </c>
      <c r="B29" s="331" t="s">
        <v>488</v>
      </c>
      <c r="C29" s="331"/>
      <c r="D29" s="331"/>
      <c r="E29" s="332"/>
      <c r="F29" s="333"/>
      <c r="G29" s="333"/>
      <c r="H29" s="333"/>
      <c r="I29" s="333"/>
      <c r="J29" s="333"/>
      <c r="K29" s="334"/>
    </row>
    <row r="30" spans="1:14" ht="16.5" customHeight="1" x14ac:dyDescent="0.3">
      <c r="A30" s="336"/>
      <c r="B30" s="269" t="s">
        <v>72</v>
      </c>
      <c r="C30" s="269"/>
      <c r="D30" s="269"/>
      <c r="E30" s="270"/>
      <c r="F30" s="271"/>
      <c r="G30" s="271"/>
      <c r="H30" s="271"/>
      <c r="I30" s="271"/>
      <c r="J30" s="271"/>
      <c r="K30" s="272"/>
    </row>
    <row r="31" spans="1:14" x14ac:dyDescent="0.3">
      <c r="A31" s="336"/>
      <c r="B31" s="269" t="s">
        <v>71</v>
      </c>
      <c r="C31" s="269"/>
      <c r="D31" s="269"/>
      <c r="E31" s="270"/>
      <c r="F31" s="271"/>
      <c r="G31" s="271"/>
      <c r="H31" s="271"/>
      <c r="I31" s="271"/>
      <c r="J31" s="271"/>
      <c r="K31" s="272"/>
    </row>
    <row r="32" spans="1:14" ht="14.5" x14ac:dyDescent="0.35">
      <c r="A32" s="336"/>
      <c r="B32" s="273" t="s">
        <v>5</v>
      </c>
      <c r="C32" s="274"/>
      <c r="D32" s="275"/>
      <c r="E32" s="276"/>
      <c r="F32" s="277"/>
      <c r="G32" s="277"/>
      <c r="H32" s="277"/>
      <c r="I32" s="277"/>
      <c r="J32" s="277"/>
      <c r="K32" s="278"/>
    </row>
    <row r="33" spans="1:12" ht="14.5" x14ac:dyDescent="0.35">
      <c r="A33" s="336"/>
      <c r="B33" s="269" t="s">
        <v>392</v>
      </c>
      <c r="C33" s="269"/>
      <c r="D33" s="269"/>
      <c r="E33" s="255"/>
      <c r="F33" s="263"/>
      <c r="G33" s="263"/>
      <c r="H33" s="263"/>
      <c r="I33" s="263"/>
      <c r="J33" s="263"/>
      <c r="K33" s="264"/>
    </row>
    <row r="34" spans="1:12" x14ac:dyDescent="0.3">
      <c r="A34" s="336"/>
      <c r="B34" s="269" t="s">
        <v>7</v>
      </c>
      <c r="C34" s="269"/>
      <c r="D34" s="269"/>
      <c r="E34" s="255"/>
      <c r="F34" s="255"/>
      <c r="G34" s="255"/>
      <c r="H34" s="255"/>
      <c r="I34" s="255"/>
      <c r="J34" s="255"/>
      <c r="K34" s="256"/>
    </row>
    <row r="35" spans="1:12" x14ac:dyDescent="0.3">
      <c r="A35" s="336"/>
      <c r="B35" s="257" t="s">
        <v>398</v>
      </c>
      <c r="C35" s="258"/>
      <c r="D35" s="259"/>
      <c r="E35" s="255"/>
      <c r="F35" s="263"/>
      <c r="G35" s="263"/>
      <c r="H35" s="263"/>
      <c r="I35" s="263"/>
      <c r="J35" s="263"/>
      <c r="K35" s="264"/>
    </row>
    <row r="36" spans="1:12" ht="14.5" thickBot="1" x14ac:dyDescent="0.35">
      <c r="A36" s="337"/>
      <c r="B36" s="260"/>
      <c r="C36" s="261"/>
      <c r="D36" s="262"/>
      <c r="E36" s="265"/>
      <c r="F36" s="265"/>
      <c r="G36" s="265"/>
      <c r="H36" s="265"/>
      <c r="I36" s="265"/>
      <c r="J36" s="265"/>
      <c r="K36" s="266"/>
    </row>
    <row r="37" spans="1:12" ht="7" customHeight="1" x14ac:dyDescent="0.3">
      <c r="A37" s="18"/>
      <c r="B37" s="19"/>
      <c r="C37" s="20"/>
      <c r="D37" s="21"/>
      <c r="E37" s="5"/>
      <c r="F37" s="6"/>
      <c r="G37" s="7"/>
      <c r="H37" s="6"/>
      <c r="I37" s="7"/>
      <c r="J37" s="75"/>
      <c r="K37" s="8"/>
    </row>
    <row r="38" spans="1:12" ht="15" customHeight="1" x14ac:dyDescent="0.3">
      <c r="A38" s="200" t="s">
        <v>399</v>
      </c>
      <c r="B38" s="267" t="s">
        <v>23</v>
      </c>
      <c r="C38" s="267"/>
      <c r="D38" s="267"/>
      <c r="E38" s="267"/>
      <c r="F38" s="267"/>
      <c r="G38" s="267"/>
      <c r="H38" s="267"/>
      <c r="I38" s="267"/>
      <c r="J38" s="267"/>
      <c r="K38" s="268"/>
    </row>
    <row r="39" spans="1:12" ht="15" customHeight="1" x14ac:dyDescent="0.35">
      <c r="A39" s="336"/>
      <c r="B39" s="214" t="s">
        <v>393</v>
      </c>
      <c r="C39" s="214"/>
      <c r="D39" s="214"/>
      <c r="E39" s="214"/>
      <c r="F39" s="214"/>
      <c r="G39" s="214"/>
      <c r="H39" s="214"/>
      <c r="I39" s="214"/>
      <c r="J39" s="210"/>
      <c r="K39" s="215"/>
    </row>
    <row r="40" spans="1:12" ht="15" customHeight="1" x14ac:dyDescent="0.35">
      <c r="A40" s="336"/>
      <c r="B40" s="11" t="s">
        <v>24</v>
      </c>
      <c r="C40" s="192"/>
      <c r="D40" s="193"/>
      <c r="E40" s="193"/>
      <c r="F40" s="193"/>
      <c r="G40" s="193"/>
      <c r="H40" s="193"/>
      <c r="I40" s="193"/>
      <c r="J40" s="193"/>
      <c r="K40" s="194"/>
    </row>
    <row r="41" spans="1:12" ht="15" customHeight="1" x14ac:dyDescent="0.35">
      <c r="A41" s="336"/>
      <c r="B41" s="214" t="s">
        <v>81</v>
      </c>
      <c r="C41" s="214"/>
      <c r="D41" s="214"/>
      <c r="E41" s="214"/>
      <c r="F41" s="214"/>
      <c r="G41" s="214"/>
      <c r="H41" s="214"/>
      <c r="I41" s="214"/>
      <c r="J41" s="210"/>
      <c r="K41" s="215"/>
    </row>
    <row r="42" spans="1:12" ht="15" customHeight="1" x14ac:dyDescent="0.35">
      <c r="A42" s="336"/>
      <c r="B42" s="11" t="s">
        <v>24</v>
      </c>
      <c r="C42" s="192"/>
      <c r="D42" s="193"/>
      <c r="E42" s="193"/>
      <c r="F42" s="193"/>
      <c r="G42" s="193"/>
      <c r="H42" s="193"/>
      <c r="I42" s="193"/>
      <c r="J42" s="193"/>
      <c r="K42" s="194"/>
    </row>
    <row r="43" spans="1:12" ht="15" customHeight="1" x14ac:dyDescent="0.35">
      <c r="A43" s="336"/>
      <c r="B43" s="214" t="s">
        <v>82</v>
      </c>
      <c r="C43" s="214"/>
      <c r="D43" s="214"/>
      <c r="E43" s="214"/>
      <c r="F43" s="214"/>
      <c r="G43" s="214"/>
      <c r="H43" s="214"/>
      <c r="I43" s="214"/>
      <c r="J43" s="210"/>
      <c r="K43" s="215"/>
    </row>
    <row r="44" spans="1:12" ht="15" customHeight="1" x14ac:dyDescent="0.35">
      <c r="A44" s="336"/>
      <c r="B44" s="11" t="s">
        <v>24</v>
      </c>
      <c r="C44" s="192"/>
      <c r="D44" s="193"/>
      <c r="E44" s="193"/>
      <c r="F44" s="193"/>
      <c r="G44" s="193"/>
      <c r="H44" s="193"/>
      <c r="I44" s="193"/>
      <c r="J44" s="193"/>
      <c r="K44" s="194"/>
    </row>
    <row r="45" spans="1:12" ht="15" customHeight="1" x14ac:dyDescent="0.35">
      <c r="A45" s="336"/>
      <c r="B45" s="207" t="s">
        <v>74</v>
      </c>
      <c r="C45" s="208"/>
      <c r="D45" s="208"/>
      <c r="E45" s="208"/>
      <c r="F45" s="208"/>
      <c r="G45" s="208"/>
      <c r="H45" s="208"/>
      <c r="I45" s="209"/>
      <c r="J45" s="210"/>
      <c r="K45" s="215"/>
    </row>
    <row r="46" spans="1:12" ht="15" customHeight="1" x14ac:dyDescent="0.35">
      <c r="A46" s="347"/>
      <c r="B46" s="11" t="s">
        <v>24</v>
      </c>
      <c r="C46" s="192"/>
      <c r="D46" s="193"/>
      <c r="E46" s="193"/>
      <c r="F46" s="193"/>
      <c r="G46" s="193"/>
      <c r="H46" s="193"/>
      <c r="I46" s="193"/>
      <c r="J46" s="193"/>
      <c r="K46" s="194"/>
      <c r="L46" s="17"/>
    </row>
    <row r="47" spans="1:12" ht="15" customHeight="1" x14ac:dyDescent="0.35">
      <c r="A47" s="200" t="s">
        <v>12</v>
      </c>
      <c r="B47" s="207" t="s">
        <v>84</v>
      </c>
      <c r="C47" s="208"/>
      <c r="D47" s="208"/>
      <c r="E47" s="208"/>
      <c r="F47" s="208"/>
      <c r="G47" s="208"/>
      <c r="H47" s="208"/>
      <c r="I47" s="209"/>
      <c r="J47" s="210"/>
      <c r="K47" s="215"/>
    </row>
    <row r="48" spans="1:12" ht="15" customHeight="1" x14ac:dyDescent="0.3">
      <c r="A48" s="201"/>
      <c r="B48" s="251" t="s">
        <v>24</v>
      </c>
      <c r="C48" s="212"/>
      <c r="D48" s="212"/>
      <c r="E48" s="212"/>
      <c r="F48" s="212"/>
      <c r="G48" s="212"/>
      <c r="H48" s="212"/>
      <c r="I48" s="212"/>
      <c r="J48" s="212"/>
      <c r="K48" s="213"/>
    </row>
    <row r="49" spans="1:11" ht="15" customHeight="1" x14ac:dyDescent="0.3">
      <c r="A49" s="201"/>
      <c r="B49" s="252"/>
      <c r="C49" s="212"/>
      <c r="D49" s="212"/>
      <c r="E49" s="212"/>
      <c r="F49" s="212"/>
      <c r="G49" s="212"/>
      <c r="H49" s="212"/>
      <c r="I49" s="212"/>
      <c r="J49" s="212"/>
      <c r="K49" s="213"/>
    </row>
    <row r="50" spans="1:11" ht="15" customHeight="1" x14ac:dyDescent="0.3">
      <c r="A50" s="201"/>
      <c r="B50" s="253"/>
      <c r="C50" s="212"/>
      <c r="D50" s="212"/>
      <c r="E50" s="212"/>
      <c r="F50" s="212"/>
      <c r="G50" s="212"/>
      <c r="H50" s="212"/>
      <c r="I50" s="212"/>
      <c r="J50" s="212"/>
      <c r="K50" s="213"/>
    </row>
    <row r="51" spans="1:11" ht="15" customHeight="1" x14ac:dyDescent="0.35">
      <c r="A51" s="201"/>
      <c r="B51" s="254" t="s">
        <v>509</v>
      </c>
      <c r="C51" s="214"/>
      <c r="D51" s="214"/>
      <c r="E51" s="214"/>
      <c r="F51" s="214"/>
      <c r="G51" s="214"/>
      <c r="H51" s="214"/>
      <c r="I51" s="214"/>
      <c r="J51" s="210"/>
      <c r="K51" s="215"/>
    </row>
    <row r="52" spans="1:11" ht="15" customHeight="1" x14ac:dyDescent="0.35">
      <c r="A52" s="201"/>
      <c r="B52" s="11" t="s">
        <v>24</v>
      </c>
      <c r="C52" s="192"/>
      <c r="D52" s="193"/>
      <c r="E52" s="193"/>
      <c r="F52" s="193"/>
      <c r="G52" s="193"/>
      <c r="H52" s="193"/>
      <c r="I52" s="193"/>
      <c r="J52" s="193"/>
      <c r="K52" s="194"/>
    </row>
    <row r="53" spans="1:11" ht="15" customHeight="1" x14ac:dyDescent="0.35">
      <c r="A53" s="201"/>
      <c r="B53" s="207" t="s">
        <v>85</v>
      </c>
      <c r="C53" s="208"/>
      <c r="D53" s="208"/>
      <c r="E53" s="208"/>
      <c r="F53" s="208"/>
      <c r="G53" s="208"/>
      <c r="H53" s="208"/>
      <c r="I53" s="209"/>
      <c r="J53" s="210"/>
      <c r="K53" s="215"/>
    </row>
    <row r="54" spans="1:11" ht="15" customHeight="1" x14ac:dyDescent="0.35">
      <c r="A54" s="201"/>
      <c r="B54" s="11" t="s">
        <v>24</v>
      </c>
      <c r="C54" s="192"/>
      <c r="D54" s="193"/>
      <c r="E54" s="193"/>
      <c r="F54" s="193"/>
      <c r="G54" s="193"/>
      <c r="H54" s="193"/>
      <c r="I54" s="193"/>
      <c r="J54" s="193"/>
      <c r="K54" s="194"/>
    </row>
    <row r="55" spans="1:11" ht="15" customHeight="1" x14ac:dyDescent="0.35">
      <c r="A55" s="201"/>
      <c r="B55" s="207" t="s">
        <v>86</v>
      </c>
      <c r="C55" s="208"/>
      <c r="D55" s="208"/>
      <c r="E55" s="208"/>
      <c r="F55" s="208"/>
      <c r="G55" s="208"/>
      <c r="H55" s="208"/>
      <c r="I55" s="209"/>
      <c r="J55" s="210"/>
      <c r="K55" s="215"/>
    </row>
    <row r="56" spans="1:11" ht="15" customHeight="1" x14ac:dyDescent="0.35">
      <c r="A56" s="201"/>
      <c r="B56" s="11" t="s">
        <v>24</v>
      </c>
      <c r="C56" s="192"/>
      <c r="D56" s="193"/>
      <c r="E56" s="193"/>
      <c r="F56" s="193"/>
      <c r="G56" s="193"/>
      <c r="H56" s="193"/>
      <c r="I56" s="193"/>
      <c r="J56" s="193"/>
      <c r="K56" s="194"/>
    </row>
    <row r="57" spans="1:11" ht="15" customHeight="1" x14ac:dyDescent="0.35">
      <c r="A57" s="201"/>
      <c r="B57" s="207" t="s">
        <v>87</v>
      </c>
      <c r="C57" s="208"/>
      <c r="D57" s="208"/>
      <c r="E57" s="208"/>
      <c r="F57" s="208"/>
      <c r="G57" s="208"/>
      <c r="H57" s="208"/>
      <c r="I57" s="209"/>
      <c r="J57" s="210"/>
      <c r="K57" s="215"/>
    </row>
    <row r="58" spans="1:11" ht="15" customHeight="1" thickBot="1" x14ac:dyDescent="0.4">
      <c r="A58" s="201"/>
      <c r="B58" s="12" t="s">
        <v>24</v>
      </c>
      <c r="C58" s="242"/>
      <c r="D58" s="243"/>
      <c r="E58" s="243"/>
      <c r="F58" s="243"/>
      <c r="G58" s="243"/>
      <c r="H58" s="243"/>
      <c r="I58" s="243"/>
      <c r="J58" s="243"/>
      <c r="K58" s="244"/>
    </row>
    <row r="59" spans="1:11" ht="15" customHeight="1" x14ac:dyDescent="0.3">
      <c r="A59" s="201"/>
      <c r="B59" s="245" t="s">
        <v>88</v>
      </c>
      <c r="C59" s="245"/>
      <c r="D59" s="245"/>
      <c r="E59" s="245"/>
      <c r="F59" s="245"/>
      <c r="G59" s="245"/>
      <c r="H59" s="245"/>
      <c r="I59" s="245"/>
      <c r="J59" s="245"/>
      <c r="K59" s="246"/>
    </row>
    <row r="60" spans="1:11" ht="15" customHeight="1" x14ac:dyDescent="0.35">
      <c r="A60" s="201"/>
      <c r="B60" s="214" t="s">
        <v>89</v>
      </c>
      <c r="C60" s="214"/>
      <c r="D60" s="214"/>
      <c r="E60" s="214"/>
      <c r="F60" s="214"/>
      <c r="G60" s="214"/>
      <c r="H60" s="214"/>
      <c r="I60" s="214"/>
      <c r="J60" s="210"/>
      <c r="K60" s="215"/>
    </row>
    <row r="61" spans="1:11" ht="15" customHeight="1" x14ac:dyDescent="0.35">
      <c r="A61" s="201"/>
      <c r="B61" s="11" t="s">
        <v>24</v>
      </c>
      <c r="C61" s="192"/>
      <c r="D61" s="193"/>
      <c r="E61" s="193"/>
      <c r="F61" s="193"/>
      <c r="G61" s="193"/>
      <c r="H61" s="193"/>
      <c r="I61" s="193"/>
      <c r="J61" s="193"/>
      <c r="K61" s="194"/>
    </row>
    <row r="62" spans="1:11" ht="15" customHeight="1" x14ac:dyDescent="0.35">
      <c r="A62" s="201"/>
      <c r="B62" s="11" t="s">
        <v>24</v>
      </c>
      <c r="C62" s="192"/>
      <c r="D62" s="193"/>
      <c r="E62" s="193"/>
      <c r="F62" s="193"/>
      <c r="G62" s="193"/>
      <c r="H62" s="193"/>
      <c r="I62" s="193"/>
      <c r="J62" s="193"/>
      <c r="K62" s="194"/>
    </row>
    <row r="63" spans="1:11" ht="15" customHeight="1" x14ac:dyDescent="0.35">
      <c r="A63" s="201"/>
      <c r="B63" s="11" t="s">
        <v>24</v>
      </c>
      <c r="C63" s="192"/>
      <c r="D63" s="193"/>
      <c r="E63" s="193"/>
      <c r="F63" s="193"/>
      <c r="G63" s="193"/>
      <c r="H63" s="193"/>
      <c r="I63" s="193"/>
      <c r="J63" s="193"/>
      <c r="K63" s="194"/>
    </row>
    <row r="64" spans="1:11" ht="15" customHeight="1" x14ac:dyDescent="0.35">
      <c r="A64" s="201"/>
      <c r="B64" s="214" t="s">
        <v>395</v>
      </c>
      <c r="C64" s="214"/>
      <c r="D64" s="214"/>
      <c r="E64" s="214"/>
      <c r="F64" s="214"/>
      <c r="G64" s="214"/>
      <c r="H64" s="214"/>
      <c r="I64" s="214"/>
      <c r="J64" s="192"/>
      <c r="K64" s="193"/>
    </row>
    <row r="65" spans="1:11" ht="15" customHeight="1" x14ac:dyDescent="0.35">
      <c r="A65" s="201"/>
      <c r="B65" s="11" t="s">
        <v>24</v>
      </c>
      <c r="C65" s="192"/>
      <c r="D65" s="193"/>
      <c r="E65" s="193"/>
      <c r="F65" s="193"/>
      <c r="G65" s="193"/>
      <c r="H65" s="193"/>
      <c r="I65" s="193"/>
      <c r="J65" s="193"/>
      <c r="K65" s="194"/>
    </row>
    <row r="66" spans="1:11" x14ac:dyDescent="0.3">
      <c r="A66" s="201"/>
      <c r="B66" s="249" t="s">
        <v>15</v>
      </c>
      <c r="C66" s="249"/>
      <c r="D66" s="249"/>
      <c r="E66" s="249"/>
      <c r="F66" s="249"/>
      <c r="G66" s="249"/>
      <c r="H66" s="249"/>
      <c r="I66" s="249"/>
      <c r="J66" s="249"/>
      <c r="K66" s="250"/>
    </row>
    <row r="67" spans="1:11" ht="15" customHeight="1" x14ac:dyDescent="0.35">
      <c r="A67" s="201"/>
      <c r="B67" s="207" t="s">
        <v>13</v>
      </c>
      <c r="C67" s="208"/>
      <c r="D67" s="208"/>
      <c r="E67" s="208"/>
      <c r="F67" s="208"/>
      <c r="G67" s="208"/>
      <c r="H67" s="208"/>
      <c r="I67" s="209"/>
      <c r="J67" s="210"/>
      <c r="K67" s="215"/>
    </row>
    <row r="68" spans="1:11" ht="15" customHeight="1" x14ac:dyDescent="0.35">
      <c r="A68" s="201"/>
      <c r="B68" s="11" t="s">
        <v>24</v>
      </c>
      <c r="C68" s="192"/>
      <c r="D68" s="193"/>
      <c r="E68" s="193"/>
      <c r="F68" s="193"/>
      <c r="G68" s="193"/>
      <c r="H68" s="193"/>
      <c r="I68" s="193"/>
      <c r="J68" s="193"/>
      <c r="K68" s="194"/>
    </row>
    <row r="69" spans="1:11" ht="15" customHeight="1" x14ac:dyDescent="0.3">
      <c r="A69" s="201"/>
      <c r="B69" s="214" t="s">
        <v>16</v>
      </c>
      <c r="C69" s="214"/>
      <c r="D69" s="214"/>
      <c r="E69" s="214"/>
      <c r="F69" s="214"/>
      <c r="G69" s="214"/>
      <c r="H69" s="214"/>
      <c r="I69" s="214"/>
      <c r="J69" s="210"/>
      <c r="K69" s="211"/>
    </row>
    <row r="70" spans="1:11" ht="15" customHeight="1" x14ac:dyDescent="0.3">
      <c r="A70" s="201"/>
      <c r="B70" s="11" t="s">
        <v>24</v>
      </c>
      <c r="C70" s="212"/>
      <c r="D70" s="212"/>
      <c r="E70" s="212"/>
      <c r="F70" s="212"/>
      <c r="G70" s="212"/>
      <c r="H70" s="212"/>
      <c r="I70" s="212"/>
      <c r="J70" s="212"/>
      <c r="K70" s="213"/>
    </row>
    <row r="71" spans="1:11" ht="15" customHeight="1" x14ac:dyDescent="0.3">
      <c r="A71" s="201"/>
      <c r="B71" s="214" t="s">
        <v>17</v>
      </c>
      <c r="C71" s="214"/>
      <c r="D71" s="214"/>
      <c r="E71" s="214"/>
      <c r="F71" s="214"/>
      <c r="G71" s="214"/>
      <c r="H71" s="214"/>
      <c r="I71" s="214"/>
      <c r="J71" s="210"/>
      <c r="K71" s="211"/>
    </row>
    <row r="72" spans="1:11" ht="15" customHeight="1" x14ac:dyDescent="0.35">
      <c r="A72" s="201"/>
      <c r="B72" s="11" t="s">
        <v>24</v>
      </c>
      <c r="C72" s="192"/>
      <c r="D72" s="193"/>
      <c r="E72" s="193"/>
      <c r="F72" s="193"/>
      <c r="G72" s="193"/>
      <c r="H72" s="193"/>
      <c r="I72" s="193"/>
      <c r="J72" s="193"/>
      <c r="K72" s="194"/>
    </row>
    <row r="73" spans="1:11" ht="15" customHeight="1" x14ac:dyDescent="0.3">
      <c r="A73" s="201"/>
      <c r="B73" s="207" t="s">
        <v>18</v>
      </c>
      <c r="C73" s="208"/>
      <c r="D73" s="208"/>
      <c r="E73" s="208"/>
      <c r="F73" s="208"/>
      <c r="G73" s="208"/>
      <c r="H73" s="208"/>
      <c r="I73" s="209"/>
      <c r="J73" s="210"/>
      <c r="K73" s="211"/>
    </row>
    <row r="74" spans="1:11" ht="15" customHeight="1" x14ac:dyDescent="0.35">
      <c r="A74" s="201"/>
      <c r="B74" s="11" t="s">
        <v>24</v>
      </c>
      <c r="C74" s="192"/>
      <c r="D74" s="193"/>
      <c r="E74" s="193"/>
      <c r="F74" s="193"/>
      <c r="G74" s="193"/>
      <c r="H74" s="193"/>
      <c r="I74" s="193"/>
      <c r="J74" s="193"/>
      <c r="K74" s="194"/>
    </row>
    <row r="75" spans="1:11" ht="15" customHeight="1" x14ac:dyDescent="0.3">
      <c r="A75" s="201"/>
      <c r="B75" s="207" t="s">
        <v>19</v>
      </c>
      <c r="C75" s="208"/>
      <c r="D75" s="208"/>
      <c r="E75" s="208"/>
      <c r="F75" s="208"/>
      <c r="G75" s="208"/>
      <c r="H75" s="208"/>
      <c r="I75" s="209"/>
      <c r="J75" s="210"/>
      <c r="K75" s="211"/>
    </row>
    <row r="76" spans="1:11" ht="15" customHeight="1" x14ac:dyDescent="0.35">
      <c r="A76" s="201"/>
      <c r="B76" s="11" t="s">
        <v>24</v>
      </c>
      <c r="C76" s="192"/>
      <c r="D76" s="193"/>
      <c r="E76" s="193"/>
      <c r="F76" s="193"/>
      <c r="G76" s="193"/>
      <c r="H76" s="193"/>
      <c r="I76" s="193"/>
      <c r="J76" s="193"/>
      <c r="K76" s="194"/>
    </row>
    <row r="77" spans="1:11" ht="15" customHeight="1" x14ac:dyDescent="0.3">
      <c r="A77" s="201"/>
      <c r="B77" s="207" t="s">
        <v>75</v>
      </c>
      <c r="C77" s="208"/>
      <c r="D77" s="208"/>
      <c r="E77" s="208"/>
      <c r="F77" s="208"/>
      <c r="G77" s="208"/>
      <c r="H77" s="208"/>
      <c r="I77" s="209"/>
      <c r="J77" s="210"/>
      <c r="K77" s="211"/>
    </row>
    <row r="78" spans="1:11" ht="15" customHeight="1" x14ac:dyDescent="0.35">
      <c r="A78" s="201"/>
      <c r="B78" s="11" t="s">
        <v>24</v>
      </c>
      <c r="C78" s="192"/>
      <c r="D78" s="193"/>
      <c r="E78" s="193"/>
      <c r="F78" s="193"/>
      <c r="G78" s="193"/>
      <c r="H78" s="193"/>
      <c r="I78" s="193"/>
      <c r="J78" s="193"/>
      <c r="K78" s="194"/>
    </row>
    <row r="79" spans="1:11" x14ac:dyDescent="0.3">
      <c r="A79" s="201"/>
      <c r="B79" s="207" t="s">
        <v>20</v>
      </c>
      <c r="C79" s="208"/>
      <c r="D79" s="208"/>
      <c r="E79" s="208"/>
      <c r="F79" s="208"/>
      <c r="G79" s="208"/>
      <c r="H79" s="208"/>
      <c r="I79" s="209"/>
      <c r="J79" s="210"/>
      <c r="K79" s="211"/>
    </row>
    <row r="80" spans="1:11" ht="15" customHeight="1" x14ac:dyDescent="0.35">
      <c r="A80" s="201"/>
      <c r="B80" s="11" t="s">
        <v>24</v>
      </c>
      <c r="C80" s="192"/>
      <c r="D80" s="193"/>
      <c r="E80" s="193"/>
      <c r="F80" s="193"/>
      <c r="G80" s="193"/>
      <c r="H80" s="193"/>
      <c r="I80" s="193"/>
      <c r="J80" s="193"/>
      <c r="K80" s="194"/>
    </row>
    <row r="81" spans="1:11" x14ac:dyDescent="0.3">
      <c r="A81" s="201"/>
      <c r="B81" s="207" t="s">
        <v>21</v>
      </c>
      <c r="C81" s="208"/>
      <c r="D81" s="208"/>
      <c r="E81" s="208"/>
      <c r="F81" s="208"/>
      <c r="G81" s="208"/>
      <c r="H81" s="208"/>
      <c r="I81" s="209"/>
      <c r="J81" s="210"/>
      <c r="K81" s="211"/>
    </row>
    <row r="82" spans="1:11" ht="15" customHeight="1" x14ac:dyDescent="0.35">
      <c r="A82" s="201"/>
      <c r="B82" s="11" t="s">
        <v>24</v>
      </c>
      <c r="C82" s="192"/>
      <c r="D82" s="193"/>
      <c r="E82" s="193"/>
      <c r="F82" s="193"/>
      <c r="G82" s="193"/>
      <c r="H82" s="193"/>
      <c r="I82" s="193"/>
      <c r="J82" s="193"/>
      <c r="K82" s="194"/>
    </row>
    <row r="83" spans="1:11" x14ac:dyDescent="0.3">
      <c r="A83" s="201"/>
      <c r="B83" s="207" t="s">
        <v>76</v>
      </c>
      <c r="C83" s="208"/>
      <c r="D83" s="208"/>
      <c r="E83" s="208"/>
      <c r="F83" s="208"/>
      <c r="G83" s="208"/>
      <c r="H83" s="208"/>
      <c r="I83" s="209"/>
      <c r="J83" s="210"/>
      <c r="K83" s="211"/>
    </row>
    <row r="84" spans="1:11" ht="15" customHeight="1" x14ac:dyDescent="0.35">
      <c r="A84" s="201"/>
      <c r="B84" s="11" t="s">
        <v>24</v>
      </c>
      <c r="C84" s="192"/>
      <c r="D84" s="193"/>
      <c r="E84" s="193"/>
      <c r="F84" s="193"/>
      <c r="G84" s="193"/>
      <c r="H84" s="193"/>
      <c r="I84" s="193"/>
      <c r="J84" s="193"/>
      <c r="K84" s="194"/>
    </row>
    <row r="85" spans="1:11" ht="16.5" customHeight="1" x14ac:dyDescent="0.35">
      <c r="A85" s="201"/>
      <c r="B85" s="117" t="s">
        <v>77</v>
      </c>
      <c r="C85" s="118"/>
      <c r="D85" s="118"/>
      <c r="E85" s="118"/>
      <c r="F85" s="118"/>
      <c r="G85" s="118"/>
      <c r="H85" s="118"/>
      <c r="I85" s="119"/>
      <c r="J85" s="195"/>
      <c r="K85" s="196"/>
    </row>
    <row r="86" spans="1:11" ht="15" customHeight="1" x14ac:dyDescent="0.35">
      <c r="A86" s="201"/>
      <c r="B86" s="11" t="s">
        <v>24</v>
      </c>
      <c r="C86" s="197"/>
      <c r="D86" s="198"/>
      <c r="E86" s="198"/>
      <c r="F86" s="198"/>
      <c r="G86" s="198"/>
      <c r="H86" s="198"/>
      <c r="I86" s="198"/>
      <c r="J86" s="198"/>
      <c r="K86" s="199"/>
    </row>
    <row r="87" spans="1:11" ht="15" customHeight="1" x14ac:dyDescent="0.3">
      <c r="A87" s="202" t="s">
        <v>12</v>
      </c>
      <c r="B87" s="247" t="s">
        <v>394</v>
      </c>
      <c r="C87" s="247"/>
      <c r="D87" s="247"/>
      <c r="E87" s="247"/>
      <c r="F87" s="247"/>
      <c r="G87" s="247"/>
      <c r="H87" s="247"/>
      <c r="I87" s="247"/>
      <c r="J87" s="247"/>
      <c r="K87" s="248"/>
    </row>
    <row r="88" spans="1:11" ht="15" customHeight="1" x14ac:dyDescent="0.35">
      <c r="A88" s="203"/>
      <c r="B88" s="214" t="s">
        <v>90</v>
      </c>
      <c r="C88" s="214"/>
      <c r="D88" s="214"/>
      <c r="E88" s="214"/>
      <c r="F88" s="214"/>
      <c r="G88" s="214"/>
      <c r="H88" s="214"/>
      <c r="I88" s="214"/>
      <c r="J88" s="210"/>
      <c r="K88" s="215"/>
    </row>
    <row r="89" spans="1:11" ht="15" customHeight="1" x14ac:dyDescent="0.35">
      <c r="A89" s="203"/>
      <c r="B89" s="11" t="s">
        <v>24</v>
      </c>
      <c r="C89" s="192"/>
      <c r="D89" s="193"/>
      <c r="E89" s="193"/>
      <c r="F89" s="193"/>
      <c r="G89" s="193"/>
      <c r="H89" s="193"/>
      <c r="I89" s="193"/>
      <c r="J89" s="193"/>
      <c r="K89" s="194"/>
    </row>
    <row r="90" spans="1:11" ht="15" customHeight="1" x14ac:dyDescent="0.35">
      <c r="A90" s="203"/>
      <c r="B90" s="214" t="s">
        <v>91</v>
      </c>
      <c r="C90" s="214"/>
      <c r="D90" s="214"/>
      <c r="E90" s="214"/>
      <c r="F90" s="214"/>
      <c r="G90" s="214"/>
      <c r="H90" s="214"/>
      <c r="I90" s="214"/>
      <c r="J90" s="210"/>
      <c r="K90" s="215"/>
    </row>
    <row r="91" spans="1:11" ht="15" customHeight="1" x14ac:dyDescent="0.35">
      <c r="A91" s="203"/>
      <c r="B91" s="11" t="s">
        <v>24</v>
      </c>
      <c r="C91" s="192"/>
      <c r="D91" s="193"/>
      <c r="E91" s="193"/>
      <c r="F91" s="193"/>
      <c r="G91" s="193"/>
      <c r="H91" s="193"/>
      <c r="I91" s="193"/>
      <c r="J91" s="193"/>
      <c r="K91" s="194"/>
    </row>
    <row r="92" spans="1:11" ht="14.5" x14ac:dyDescent="0.35">
      <c r="A92" s="203"/>
      <c r="B92" s="205" t="s">
        <v>22</v>
      </c>
      <c r="C92" s="198"/>
      <c r="D92" s="198"/>
      <c r="E92" s="198"/>
      <c r="F92" s="198"/>
      <c r="G92" s="198"/>
      <c r="H92" s="198"/>
      <c r="I92" s="198"/>
      <c r="J92" s="198"/>
      <c r="K92" s="199"/>
    </row>
    <row r="93" spans="1:11" ht="14.5" x14ac:dyDescent="0.35">
      <c r="A93" s="203"/>
      <c r="B93" s="117" t="s">
        <v>78</v>
      </c>
      <c r="C93" s="118"/>
      <c r="D93" s="118"/>
      <c r="E93" s="118"/>
      <c r="F93" s="118"/>
      <c r="G93" s="118"/>
      <c r="H93" s="118"/>
      <c r="I93" s="119"/>
      <c r="J93" s="195"/>
      <c r="K93" s="196"/>
    </row>
    <row r="94" spans="1:11" ht="15" customHeight="1" x14ac:dyDescent="0.35">
      <c r="A94" s="203"/>
      <c r="B94" s="11" t="s">
        <v>24</v>
      </c>
      <c r="C94" s="197"/>
      <c r="D94" s="198"/>
      <c r="E94" s="198"/>
      <c r="F94" s="198"/>
      <c r="G94" s="198"/>
      <c r="H94" s="198"/>
      <c r="I94" s="198"/>
      <c r="J94" s="198"/>
      <c r="K94" s="199"/>
    </row>
    <row r="95" spans="1:11" ht="14.5" x14ac:dyDescent="0.35">
      <c r="A95" s="203"/>
      <c r="B95" s="117" t="s">
        <v>79</v>
      </c>
      <c r="C95" s="118"/>
      <c r="D95" s="118"/>
      <c r="E95" s="118"/>
      <c r="F95" s="118"/>
      <c r="G95" s="118"/>
      <c r="H95" s="118"/>
      <c r="I95" s="119"/>
      <c r="J95" s="195"/>
      <c r="K95" s="196"/>
    </row>
    <row r="96" spans="1:11" ht="15" customHeight="1" x14ac:dyDescent="0.35">
      <c r="A96" s="203"/>
      <c r="B96" s="11" t="s">
        <v>24</v>
      </c>
      <c r="C96" s="197"/>
      <c r="D96" s="198"/>
      <c r="E96" s="198"/>
      <c r="F96" s="198"/>
      <c r="G96" s="198"/>
      <c r="H96" s="198"/>
      <c r="I96" s="198"/>
      <c r="J96" s="198"/>
      <c r="K96" s="199"/>
    </row>
    <row r="97" spans="1:11" ht="14.5" x14ac:dyDescent="0.35">
      <c r="A97" s="203"/>
      <c r="B97" s="117" t="s">
        <v>80</v>
      </c>
      <c r="C97" s="118"/>
      <c r="D97" s="118"/>
      <c r="E97" s="118"/>
      <c r="F97" s="118"/>
      <c r="G97" s="118"/>
      <c r="H97" s="118"/>
      <c r="I97" s="119"/>
      <c r="J97" s="195"/>
      <c r="K97" s="196"/>
    </row>
    <row r="98" spans="1:11" ht="15" customHeight="1" x14ac:dyDescent="0.35">
      <c r="A98" s="203"/>
      <c r="B98" s="11" t="s">
        <v>24</v>
      </c>
      <c r="C98" s="197"/>
      <c r="D98" s="198"/>
      <c r="E98" s="198"/>
      <c r="F98" s="198"/>
      <c r="G98" s="198"/>
      <c r="H98" s="198"/>
      <c r="I98" s="198"/>
      <c r="J98" s="198"/>
      <c r="K98" s="199"/>
    </row>
    <row r="99" spans="1:11" ht="14.5" x14ac:dyDescent="0.35">
      <c r="A99" s="203"/>
      <c r="B99" s="206" t="s">
        <v>159</v>
      </c>
      <c r="C99" s="198"/>
      <c r="D99" s="198"/>
      <c r="E99" s="198"/>
      <c r="F99" s="198"/>
      <c r="G99" s="198"/>
      <c r="H99" s="198"/>
      <c r="I99" s="198"/>
      <c r="J99" s="198"/>
      <c r="K99" s="199"/>
    </row>
    <row r="100" spans="1:11" x14ac:dyDescent="0.3">
      <c r="A100" s="203"/>
      <c r="B100" s="11"/>
      <c r="C100" s="338"/>
      <c r="D100" s="339"/>
      <c r="E100" s="339"/>
      <c r="F100" s="339"/>
      <c r="G100" s="339"/>
      <c r="H100" s="339"/>
      <c r="I100" s="339"/>
      <c r="J100" s="339"/>
      <c r="K100" s="340"/>
    </row>
    <row r="101" spans="1:11" x14ac:dyDescent="0.3">
      <c r="A101" s="203"/>
      <c r="B101" s="11"/>
      <c r="C101" s="341"/>
      <c r="D101" s="342"/>
      <c r="E101" s="342"/>
      <c r="F101" s="342"/>
      <c r="G101" s="342"/>
      <c r="H101" s="342"/>
      <c r="I101" s="342"/>
      <c r="J101" s="342"/>
      <c r="K101" s="343"/>
    </row>
    <row r="102" spans="1:11" x14ac:dyDescent="0.3">
      <c r="A102" s="203"/>
      <c r="B102" s="11"/>
      <c r="C102" s="341"/>
      <c r="D102" s="342"/>
      <c r="E102" s="342"/>
      <c r="F102" s="342"/>
      <c r="G102" s="342"/>
      <c r="H102" s="342"/>
      <c r="I102" s="342"/>
      <c r="J102" s="342"/>
      <c r="K102" s="343"/>
    </row>
    <row r="103" spans="1:11" ht="14.5" thickBot="1" x14ac:dyDescent="0.35">
      <c r="A103" s="204"/>
      <c r="B103" s="12"/>
      <c r="C103" s="344"/>
      <c r="D103" s="345"/>
      <c r="E103" s="345"/>
      <c r="F103" s="345"/>
      <c r="G103" s="345"/>
      <c r="H103" s="345"/>
      <c r="I103" s="345"/>
      <c r="J103" s="345"/>
      <c r="K103" s="346"/>
    </row>
    <row r="104" spans="1:11" ht="7" customHeight="1" thickBot="1" x14ac:dyDescent="0.35">
      <c r="A104" s="18"/>
      <c r="B104" s="19"/>
      <c r="C104" s="20"/>
      <c r="D104" s="21"/>
      <c r="E104" s="5"/>
      <c r="F104" s="6"/>
      <c r="G104" s="7"/>
      <c r="H104" s="6"/>
      <c r="I104" s="7"/>
      <c r="J104" s="75"/>
      <c r="K104" s="8"/>
    </row>
    <row r="105" spans="1:11" ht="16.5" customHeight="1" x14ac:dyDescent="0.3">
      <c r="A105" s="226" t="s">
        <v>372</v>
      </c>
      <c r="B105" s="231" t="s">
        <v>160</v>
      </c>
      <c r="C105" s="232"/>
      <c r="D105" s="232"/>
      <c r="E105" s="232"/>
      <c r="F105" s="232"/>
      <c r="G105" s="232"/>
      <c r="H105" s="232"/>
      <c r="I105" s="232"/>
      <c r="J105" s="232"/>
      <c r="K105" s="233"/>
    </row>
    <row r="106" spans="1:11" ht="14.5" x14ac:dyDescent="0.35">
      <c r="A106" s="227"/>
      <c r="B106" s="234" t="s">
        <v>248</v>
      </c>
      <c r="C106" s="234"/>
      <c r="D106" s="235" t="s">
        <v>249</v>
      </c>
      <c r="E106" s="236"/>
      <c r="F106" s="236"/>
      <c r="G106" s="236"/>
      <c r="H106" s="236"/>
      <c r="I106" s="236"/>
      <c r="J106" s="237" t="s">
        <v>14</v>
      </c>
      <c r="K106" s="238"/>
    </row>
    <row r="107" spans="1:11" ht="15" thickBot="1" x14ac:dyDescent="0.4">
      <c r="A107" s="227"/>
      <c r="B107" s="239" t="s">
        <v>250</v>
      </c>
      <c r="C107" s="239"/>
      <c r="D107" s="240" t="s">
        <v>251</v>
      </c>
      <c r="E107" s="241"/>
      <c r="F107" s="241"/>
      <c r="G107" s="241"/>
      <c r="H107" s="241"/>
      <c r="I107" s="241"/>
      <c r="J107" s="229"/>
      <c r="K107" s="230"/>
    </row>
    <row r="108" spans="1:11" ht="7" customHeight="1" thickBot="1" x14ac:dyDescent="0.35">
      <c r="A108" s="227"/>
      <c r="B108" s="39"/>
      <c r="C108" s="142"/>
      <c r="D108" s="39"/>
      <c r="E108" s="142"/>
      <c r="F108" s="39"/>
      <c r="G108" s="72"/>
      <c r="H108" s="39"/>
      <c r="I108" s="72"/>
      <c r="J108" s="143"/>
      <c r="K108" s="144"/>
    </row>
    <row r="109" spans="1:11" ht="14.5" x14ac:dyDescent="0.35">
      <c r="A109" s="227"/>
      <c r="B109" s="223" t="s">
        <v>396</v>
      </c>
      <c r="C109" s="224"/>
      <c r="D109" s="224"/>
      <c r="E109" s="224"/>
      <c r="F109" s="224"/>
      <c r="G109" s="224"/>
      <c r="H109" s="224"/>
      <c r="I109" s="224"/>
      <c r="J109" s="224"/>
      <c r="K109" s="225"/>
    </row>
    <row r="110" spans="1:11" x14ac:dyDescent="0.3">
      <c r="A110" s="227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</row>
    <row r="111" spans="1:11" x14ac:dyDescent="0.3">
      <c r="A111" s="227"/>
      <c r="B111" s="219"/>
      <c r="C111" s="217"/>
      <c r="D111" s="217"/>
      <c r="E111" s="217"/>
      <c r="F111" s="217"/>
      <c r="G111" s="217"/>
      <c r="H111" s="217"/>
      <c r="I111" s="217"/>
      <c r="J111" s="217"/>
      <c r="K111" s="218"/>
    </row>
    <row r="112" spans="1:11" x14ac:dyDescent="0.3">
      <c r="A112" s="227"/>
      <c r="B112" s="219"/>
      <c r="C112" s="217"/>
      <c r="D112" s="217"/>
      <c r="E112" s="217"/>
      <c r="F112" s="217"/>
      <c r="G112" s="217"/>
      <c r="H112" s="217"/>
      <c r="I112" s="217"/>
      <c r="J112" s="217"/>
      <c r="K112" s="218"/>
    </row>
    <row r="113" spans="1:11" ht="14.5" thickBot="1" x14ac:dyDescent="0.35">
      <c r="A113" s="228"/>
      <c r="B113" s="220"/>
      <c r="C113" s="221"/>
      <c r="D113" s="221"/>
      <c r="E113" s="221"/>
      <c r="F113" s="221"/>
      <c r="G113" s="221"/>
      <c r="H113" s="221"/>
      <c r="I113" s="221"/>
      <c r="J113" s="221"/>
      <c r="K113" s="222"/>
    </row>
    <row r="114" spans="1:11" ht="14.5" x14ac:dyDescent="0.35">
      <c r="A114" s="123"/>
      <c r="B114" s="107"/>
      <c r="D114" s="39"/>
    </row>
    <row r="121" spans="1:11" ht="14.5" x14ac:dyDescent="0.35">
      <c r="B121" s="78"/>
    </row>
  </sheetData>
  <sheetProtection password="EEA9" sheet="1" objects="1" scenarios="1" selectLockedCells="1"/>
  <dataConsolidate/>
  <mergeCells count="160">
    <mergeCell ref="B29:D29"/>
    <mergeCell ref="E29:K29"/>
    <mergeCell ref="A29:A36"/>
    <mergeCell ref="C100:K103"/>
    <mergeCell ref="A38:A46"/>
    <mergeCell ref="I7:K7"/>
    <mergeCell ref="B8:D8"/>
    <mergeCell ref="I8:K8"/>
    <mergeCell ref="B9:K9"/>
    <mergeCell ref="A10:A27"/>
    <mergeCell ref="B12:D12"/>
    <mergeCell ref="E12:K12"/>
    <mergeCell ref="B13:D13"/>
    <mergeCell ref="A1:A9"/>
    <mergeCell ref="B1:D1"/>
    <mergeCell ref="E1:I1"/>
    <mergeCell ref="B2:D2"/>
    <mergeCell ref="E2:K2"/>
    <mergeCell ref="B3:D3"/>
    <mergeCell ref="J3:K3"/>
    <mergeCell ref="J5:K5"/>
    <mergeCell ref="B7:D7"/>
    <mergeCell ref="E7:G7"/>
    <mergeCell ref="B17:D17"/>
    <mergeCell ref="E17:K17"/>
    <mergeCell ref="B18:D19"/>
    <mergeCell ref="E18:K19"/>
    <mergeCell ref="B21:D21"/>
    <mergeCell ref="E21:F21"/>
    <mergeCell ref="G21:I21"/>
    <mergeCell ref="J21:K21"/>
    <mergeCell ref="E13:K13"/>
    <mergeCell ref="B14:D14"/>
    <mergeCell ref="E14:K14"/>
    <mergeCell ref="B15:D15"/>
    <mergeCell ref="E15:K15"/>
    <mergeCell ref="B16:D16"/>
    <mergeCell ref="E16:K16"/>
    <mergeCell ref="B24:D24"/>
    <mergeCell ref="E24:F24"/>
    <mergeCell ref="G24:I24"/>
    <mergeCell ref="J24:K24"/>
    <mergeCell ref="B25:D27"/>
    <mergeCell ref="E25:K27"/>
    <mergeCell ref="B22:D22"/>
    <mergeCell ref="E22:F22"/>
    <mergeCell ref="G22:I22"/>
    <mergeCell ref="J22:K22"/>
    <mergeCell ref="B23:F23"/>
    <mergeCell ref="G23:K23"/>
    <mergeCell ref="B30:D30"/>
    <mergeCell ref="E30:K30"/>
    <mergeCell ref="B31:D31"/>
    <mergeCell ref="E31:K31"/>
    <mergeCell ref="B33:D33"/>
    <mergeCell ref="E33:K33"/>
    <mergeCell ref="B34:D34"/>
    <mergeCell ref="B32:D32"/>
    <mergeCell ref="E32:K32"/>
    <mergeCell ref="B41:I41"/>
    <mergeCell ref="J41:K41"/>
    <mergeCell ref="C42:K42"/>
    <mergeCell ref="B43:I43"/>
    <mergeCell ref="J43:K43"/>
    <mergeCell ref="J53:K53"/>
    <mergeCell ref="E34:K34"/>
    <mergeCell ref="B35:D36"/>
    <mergeCell ref="E35:K36"/>
    <mergeCell ref="B38:K38"/>
    <mergeCell ref="B39:I39"/>
    <mergeCell ref="J39:K39"/>
    <mergeCell ref="C40:K40"/>
    <mergeCell ref="C54:K54"/>
    <mergeCell ref="B55:I55"/>
    <mergeCell ref="J55:K55"/>
    <mergeCell ref="C56:K56"/>
    <mergeCell ref="B57:I57"/>
    <mergeCell ref="J57:K57"/>
    <mergeCell ref="C44:K44"/>
    <mergeCell ref="B45:I45"/>
    <mergeCell ref="J45:K45"/>
    <mergeCell ref="C46:K46"/>
    <mergeCell ref="B47:I47"/>
    <mergeCell ref="J47:K47"/>
    <mergeCell ref="B48:B50"/>
    <mergeCell ref="C48:K50"/>
    <mergeCell ref="B53:I53"/>
    <mergeCell ref="B51:I51"/>
    <mergeCell ref="J51:K51"/>
    <mergeCell ref="C52:K52"/>
    <mergeCell ref="C58:K58"/>
    <mergeCell ref="B59:K59"/>
    <mergeCell ref="B60:I60"/>
    <mergeCell ref="J60:K60"/>
    <mergeCell ref="C63:K63"/>
    <mergeCell ref="B87:K87"/>
    <mergeCell ref="B64:I64"/>
    <mergeCell ref="J64:K64"/>
    <mergeCell ref="C65:K65"/>
    <mergeCell ref="B73:I73"/>
    <mergeCell ref="J73:K73"/>
    <mergeCell ref="B66:K66"/>
    <mergeCell ref="B67:I67"/>
    <mergeCell ref="J67:K67"/>
    <mergeCell ref="C68:K68"/>
    <mergeCell ref="B69:I69"/>
    <mergeCell ref="J69:K69"/>
    <mergeCell ref="C72:K72"/>
    <mergeCell ref="B110:K113"/>
    <mergeCell ref="B109:K109"/>
    <mergeCell ref="A105:A113"/>
    <mergeCell ref="J107:K107"/>
    <mergeCell ref="B105:K105"/>
    <mergeCell ref="B106:C106"/>
    <mergeCell ref="D106:I106"/>
    <mergeCell ref="J106:K106"/>
    <mergeCell ref="B107:C107"/>
    <mergeCell ref="D107:I107"/>
    <mergeCell ref="J88:K88"/>
    <mergeCell ref="J97:K97"/>
    <mergeCell ref="C98:K98"/>
    <mergeCell ref="C82:K82"/>
    <mergeCell ref="B83:I83"/>
    <mergeCell ref="J83:K83"/>
    <mergeCell ref="C84:K84"/>
    <mergeCell ref="C78:K78"/>
    <mergeCell ref="B79:I79"/>
    <mergeCell ref="J79:K79"/>
    <mergeCell ref="C80:K80"/>
    <mergeCell ref="B81:I81"/>
    <mergeCell ref="J81:K81"/>
    <mergeCell ref="C89:K89"/>
    <mergeCell ref="B90:I90"/>
    <mergeCell ref="J90:K90"/>
    <mergeCell ref="C91:K91"/>
    <mergeCell ref="B88:I88"/>
    <mergeCell ref="I4:K4"/>
    <mergeCell ref="E10:K11"/>
    <mergeCell ref="B10:D11"/>
    <mergeCell ref="C61:K61"/>
    <mergeCell ref="C62:K62"/>
    <mergeCell ref="J85:K85"/>
    <mergeCell ref="C86:K86"/>
    <mergeCell ref="A47:A86"/>
    <mergeCell ref="A87:A103"/>
    <mergeCell ref="B92:K92"/>
    <mergeCell ref="J93:K93"/>
    <mergeCell ref="C94:K94"/>
    <mergeCell ref="J95:K95"/>
    <mergeCell ref="C96:K96"/>
    <mergeCell ref="B99:K99"/>
    <mergeCell ref="C74:K74"/>
    <mergeCell ref="B75:I75"/>
    <mergeCell ref="J75:K75"/>
    <mergeCell ref="C76:K76"/>
    <mergeCell ref="B77:I77"/>
    <mergeCell ref="J77:K77"/>
    <mergeCell ref="C70:K70"/>
    <mergeCell ref="B71:I71"/>
    <mergeCell ref="J71:K71"/>
  </mergeCells>
  <conditionalFormatting sqref="B107:K107">
    <cfRule type="expression" dxfId="98" priority="10">
      <formula>$J$106="Nein"</formula>
    </cfRule>
  </conditionalFormatting>
  <conditionalFormatting sqref="B109:K113">
    <cfRule type="expression" dxfId="97" priority="3" stopIfTrue="1">
      <formula>$J$106="Nein"</formula>
    </cfRule>
  </conditionalFormatting>
  <conditionalFormatting sqref="B109:K109">
    <cfRule type="expression" dxfId="96" priority="2" stopIfTrue="1">
      <formula>$J$106="Nein"</formula>
    </cfRule>
  </conditionalFormatting>
  <conditionalFormatting sqref="B110:K113">
    <cfRule type="expression" dxfId="95" priority="1" stopIfTrue="1">
      <formula>$J$106="Nein"</formula>
    </cfRule>
  </conditionalFormatting>
  <conditionalFormatting sqref="B107:K107">
    <cfRule type="expression" dxfId="94" priority="12">
      <formula>#REF!="Ja"</formula>
    </cfRule>
  </conditionalFormatting>
  <dataValidations xWindow="364" yWindow="278" count="31">
    <dataValidation type="list" allowBlank="1" showInputMessage="1" showErrorMessage="1" prompt="Bitte im Dropdown-Menü auswählen" sqref="J45:K45 J106:K107 J60:K60">
      <formula1>Ja___Nein</formula1>
    </dataValidation>
    <dataValidation type="list" allowBlank="1" showInputMessage="1" showErrorMessage="1" prompt="Bitte im Dropdown-Menü auswählen" sqref="J90:K90 J97 J55:K55 J57:K57 J41:K41 J43:K43 J39:K39 J71:K71 J69:K69 J67:K67 J95 J93 J85 J53:K53 J83:K83 J81:K81 J79:K79 J77:K77 J75:K75 J73:K73 J88:K88 J51:K51">
      <formula1>Planerische_Rahmenbedingungen</formula1>
    </dataValidation>
    <dataValidation type="list" allowBlank="1" showInputMessage="1" showErrorMessage="1" prompt="Bitte im Dropdown-Menü auswählen" sqref="J47:K47">
      <formula1>Wasserrecht</formula1>
    </dataValidation>
    <dataValidation type="list" allowBlank="1" showInputMessage="1" showErrorMessage="1" prompt="Bitte im Dropdown-Menü auswählen" sqref="E35:K36">
      <formula1>Funktionselement</formula1>
    </dataValidation>
    <dataValidation type="list" allowBlank="1" showInputMessage="1" showErrorMessage="1" prompt="Bitte im Dropdown-Menü auswählen" sqref="E34:K34">
      <formula1>HMWB_Belastungsfallgruppe</formula1>
    </dataValidation>
    <dataValidation type="list" allowBlank="1" showInputMessage="1" showErrorMessage="1" prompt="Bitte im Dropdown-Menü auswählen" sqref="E33:K33">
      <formula1>Fließgewässerkategorie</formula1>
    </dataValidation>
    <dataValidation allowBlank="1" showInputMessage="1" showErrorMessage="1" prompt="Bitte Abstand der Versorgungsleitungen zur Böschungsoberkante in Metern angeben" sqref="J64:K64"/>
    <dataValidation allowBlank="1" showInputMessage="1" showErrorMessage="1" prompt="Bitte Gewässername nach GSK eingeben" sqref="E1:I1"/>
    <dataValidation allowBlank="1" showInputMessage="1" showErrorMessage="1" prompt="Bitte Gewässerkennzahl nach GSK eingeben" sqref="E2:K2"/>
    <dataValidation allowBlank="1" showInputMessage="1" showErrorMessage="1" prompt="Bitte laufende Nummer des Planungsabschnittes eingeben" sqref="K1"/>
    <dataValidation allowBlank="1" showInputMessage="1" showErrorMessage="1" prompt="Bitte die Stationierung im Dezimalformat in Metern eingeben_x000a_Bsp.: 100,00 " sqref="F3 H3"/>
    <dataValidation type="list" allowBlank="1" showInputMessage="1" showErrorMessage="1" prompt="Bitte die Auflage der Stationierungskarte eintragen" sqref="J5:K5">
      <formula1>Stationierung</formula1>
    </dataValidation>
    <dataValidation allowBlank="1" showInputMessage="1" showErrorMessage="1" prompt="Bitte die GPS-Koordinaten (ETRS 89 UTM) eingeben" sqref="F4:F5 H4:H5"/>
    <dataValidation allowBlank="1" showInputMessage="1" showErrorMessage="1" prompt="Bitte lokale Anpassungen des Leitbildes eintragen (z.B. Leitbild massiv durch Bibereinbauten verändert)" sqref="E25:K27"/>
    <dataValidation type="list" allowBlank="1" showInputMessage="1" showErrorMessage="1" prompt="Bitte im Dropdown-Menü auswählen" sqref="E18:K19">
      <formula1>FGT_LANUV_NRW</formula1>
    </dataValidation>
    <dataValidation type="list" allowBlank="1" showInputMessage="1" showErrorMessage="1" sqref="E14:K14">
      <formula1>Lauftyp</formula1>
    </dataValidation>
    <dataValidation type="list" allowBlank="1" showInputMessage="1" showErrorMessage="1" prompt="Bitte im Dropdown-Menü auswählen" sqref="E10:K10">
      <formula1>FGL_NRW</formula1>
    </dataValidation>
    <dataValidation type="list" allowBlank="1" showInputMessage="1" showErrorMessage="1" prompt="Bitte Talbodenbreite im Dropdown-Menü auswählen" sqref="E13:K13">
      <formula1>Talbodenbreite</formula1>
    </dataValidation>
    <dataValidation type="list" allowBlank="1" showInputMessage="1" showErrorMessage="1" prompt="Bitte Windungsgrad im Dropdown-Menü auswählen" sqref="E15:K15">
      <formula1>Windungsgrad</formula1>
    </dataValidation>
    <dataValidation type="list" allowBlank="1" showInputMessage="1" showErrorMessage="1" prompt="Bitte im Dropdown-Menü auswählen" sqref="E16:K16">
      <formula1>Sohlsubstrat_im_Referenzzustand</formula1>
    </dataValidation>
    <dataValidation type="list" allowBlank="1" showInputMessage="1" showErrorMessage="1" prompt="Bitte im Dropdown-Menü auswählen" sqref="E17:K17">
      <formula1>Talform</formula1>
    </dataValidation>
    <dataValidation type="decimal" allowBlank="1" showInputMessage="1" showErrorMessage="1" prompt="Bitte Ausbausohlbreite eingeben" sqref="E21:F21">
      <formula1>0.5</formula1>
      <formula2>400</formula2>
    </dataValidation>
    <dataValidation type="list" allowBlank="1" showInputMessage="1" showErrorMessage="1" sqref="E12:K12">
      <formula1>Gew_Breite</formula1>
    </dataValidation>
    <dataValidation type="list" allowBlank="1" showInputMessage="1" showErrorMessage="1" prompt="Bitte im Dropdown-Menü auswählen" sqref="E8">
      <formula1>Rückstau</formula1>
    </dataValidation>
    <dataValidation type="list" allowBlank="1" showInputMessage="1" showErrorMessage="1" prompt="Bitte im Dropdown-Menü auswählen" sqref="E32">
      <formula1>LAWA_Typen</formula1>
    </dataValidation>
    <dataValidation allowBlank="1" showInputMessage="1" showErrorMessage="1" prompt="Bitte Bezeichnung aus Planungseinheiten-Steckbriefe übernehmen._x000a_Schema: X-dorf bis Stadt Y" sqref="E30:K30"/>
    <dataValidation allowBlank="1" showInputMessage="1" showErrorMessage="1" prompt="Bitte aus Planungseinheiten-Steckbriefe übernehmen._x000a_Schema: GKZ_Stationierung (Beginn Wasserkörper)" sqref="E31:K31"/>
    <dataValidation type="list" allowBlank="1" showInputMessage="1" showErrorMessage="1" prompt="Bitte im Dropdwon-Menü auswählen" sqref="E7:G7">
      <formula1>Flächenverfügbarkeit</formula1>
    </dataValidation>
    <dataValidation type="list" allowBlank="1" showInputMessage="1" showErrorMessage="1" prompt="Bitte im Dropdown-Menü auswählen" sqref="I7:K7">
      <formula1>Uferverbau</formula1>
    </dataValidation>
    <dataValidation allowBlank="1" showInputMessage="1" showErrorMessage="1" prompt="Bitte Stationierung das den Rückstau verursachenden Bauwerks angeben: Format Km+mmm" sqref="I8:K8"/>
    <dataValidation allowBlank="1" showInputMessage="1" showErrorMessage="1" prompt="Bitte Bezeichnung aus Planungseinheiten-Steckbriefe übernehmen." sqref="E29:K29"/>
  </dataValidations>
  <pageMargins left="0.47244094488188981" right="0.47244094488188981" top="1.3779527559055118" bottom="0.78740157480314965" header="0.31496062992125984" footer="0.31496062992125984"/>
  <pageSetup paperSize="9" orientation="portrait" r:id="rId1"/>
  <headerFooter>
    <oddHeader>&amp;C&amp;"Arial,Standard"&amp;9Entscheidungshilfe zur Auswahl von zielgerichteten hydromorphologischen Maßnahmen an Fließgewässern
Anlage 2: Formularblätter
 Planungsabschnitt Identifikation, Leitbild und Planerische Rahmenbedingungen</oddHeader>
    <oddFooter>&amp;C&amp;"Arial,Standard"&amp;9Landesamt für Natur, Umwelt und Verbraucherschutz Nordrhein-Westfalen - Arbeitsblatt 32
- &amp;P / &amp;N -</oddFooter>
  </headerFooter>
  <rowBreaks count="2" manualBreakCount="2">
    <brk id="46" max="10" man="1"/>
    <brk id="86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M88"/>
  <sheetViews>
    <sheetView showGridLines="0" showRowColHeaders="0" showRuler="0" view="pageLayout" zoomScaleNormal="100" zoomScaleSheetLayoutView="100" workbookViewId="0">
      <selection activeCell="J88" sqref="J88:K88"/>
    </sheetView>
  </sheetViews>
  <sheetFormatPr baseColWidth="10" defaultRowHeight="14.5" x14ac:dyDescent="0.35"/>
  <cols>
    <col min="1" max="1" width="2.81640625" customWidth="1"/>
    <col min="2" max="2" width="13" customWidth="1"/>
    <col min="3" max="3" width="4.81640625" customWidth="1"/>
    <col min="4" max="4" width="12.26953125" customWidth="1"/>
    <col min="5" max="5" width="4.81640625" customWidth="1"/>
    <col min="6" max="6" width="12.26953125" customWidth="1"/>
    <col min="7" max="7" width="4.81640625" customWidth="1"/>
    <col min="8" max="8" width="12.26953125" customWidth="1"/>
    <col min="9" max="9" width="4.81640625" customWidth="1"/>
    <col min="10" max="10" width="12.26953125" customWidth="1"/>
    <col min="11" max="11" width="4.81640625" customWidth="1"/>
  </cols>
  <sheetData>
    <row r="1" spans="1:13" s="1" customFormat="1" x14ac:dyDescent="0.35">
      <c r="A1" s="226" t="s">
        <v>489</v>
      </c>
      <c r="B1" s="359" t="s">
        <v>0</v>
      </c>
      <c r="C1" s="360"/>
      <c r="D1" s="361"/>
      <c r="E1" s="437">
        <f>ID!E1:I1</f>
        <v>0</v>
      </c>
      <c r="F1" s="438"/>
      <c r="G1" s="438"/>
      <c r="H1" s="438"/>
      <c r="I1" s="439"/>
      <c r="J1" s="74" t="s">
        <v>155</v>
      </c>
      <c r="K1" s="157">
        <f>ID!K1</f>
        <v>0</v>
      </c>
      <c r="M1" s="98"/>
    </row>
    <row r="2" spans="1:13" s="1" customFormat="1" x14ac:dyDescent="0.35">
      <c r="A2" s="227"/>
      <c r="B2" s="309" t="s">
        <v>4</v>
      </c>
      <c r="C2" s="310"/>
      <c r="D2" s="351"/>
      <c r="E2" s="440">
        <f>ID!E2:K2</f>
        <v>0</v>
      </c>
      <c r="F2" s="441"/>
      <c r="G2" s="441"/>
      <c r="H2" s="441"/>
      <c r="I2" s="441"/>
      <c r="J2" s="441"/>
      <c r="K2" s="442"/>
    </row>
    <row r="3" spans="1:13" s="1" customFormat="1" x14ac:dyDescent="0.35">
      <c r="A3" s="227"/>
      <c r="B3" s="368" t="s">
        <v>389</v>
      </c>
      <c r="C3" s="178"/>
      <c r="D3" s="369"/>
      <c r="E3" s="11" t="s">
        <v>156</v>
      </c>
      <c r="F3" s="156">
        <f>ID!F3</f>
        <v>0</v>
      </c>
      <c r="G3" s="11" t="s">
        <v>157</v>
      </c>
      <c r="H3" s="156">
        <f>ID!H3</f>
        <v>0</v>
      </c>
      <c r="I3" s="63" t="s">
        <v>173</v>
      </c>
      <c r="J3" s="370">
        <f>H3-F3</f>
        <v>0</v>
      </c>
      <c r="K3" s="371"/>
    </row>
    <row r="4" spans="1:13" s="1" customFormat="1" x14ac:dyDescent="0.35">
      <c r="A4" s="227"/>
      <c r="B4" s="166" t="s">
        <v>490</v>
      </c>
      <c r="C4" s="160"/>
      <c r="D4" s="161"/>
      <c r="E4" s="11" t="s">
        <v>156</v>
      </c>
      <c r="F4" s="156">
        <f>ID!F4</f>
        <v>0</v>
      </c>
      <c r="G4" s="11" t="s">
        <v>157</v>
      </c>
      <c r="H4" s="156">
        <f>ID!H4</f>
        <v>0</v>
      </c>
      <c r="I4" s="177" t="s">
        <v>487</v>
      </c>
      <c r="J4" s="178"/>
      <c r="K4" s="179"/>
    </row>
    <row r="5" spans="1:13" s="1" customFormat="1" thickBot="1" x14ac:dyDescent="0.35">
      <c r="A5" s="227"/>
      <c r="B5" s="162" t="s">
        <v>491</v>
      </c>
      <c r="C5" s="163"/>
      <c r="D5" s="164"/>
      <c r="E5" s="12" t="s">
        <v>156</v>
      </c>
      <c r="F5" s="156">
        <f>ID!F5</f>
        <v>0</v>
      </c>
      <c r="G5" s="12" t="s">
        <v>157</v>
      </c>
      <c r="H5" s="156">
        <f>ID!H5</f>
        <v>0</v>
      </c>
      <c r="I5" s="12"/>
      <c r="J5" s="448">
        <f>ID!J5</f>
        <v>0</v>
      </c>
      <c r="K5" s="449"/>
    </row>
    <row r="6" spans="1:13" s="1" customFormat="1" ht="7" customHeight="1" thickBot="1" x14ac:dyDescent="0.35">
      <c r="A6" s="227"/>
      <c r="B6" s="19"/>
      <c r="C6" s="20"/>
      <c r="D6" s="21"/>
      <c r="E6" s="5"/>
      <c r="F6" s="6"/>
      <c r="G6" s="7"/>
      <c r="H6" s="6"/>
      <c r="I6" s="7"/>
      <c r="J6" s="75"/>
      <c r="K6" s="8"/>
    </row>
    <row r="7" spans="1:13" s="1" customFormat="1" x14ac:dyDescent="0.35">
      <c r="A7" s="227"/>
      <c r="B7" s="443" t="s">
        <v>11</v>
      </c>
      <c r="C7" s="331"/>
      <c r="D7" s="331"/>
      <c r="E7" s="444">
        <f>ID!E7:G7</f>
        <v>0</v>
      </c>
      <c r="F7" s="445"/>
      <c r="G7" s="446"/>
      <c r="H7" s="61" t="s">
        <v>10</v>
      </c>
      <c r="I7" s="447">
        <f>ID!I7</f>
        <v>0</v>
      </c>
      <c r="J7" s="445"/>
      <c r="K7" s="446"/>
    </row>
    <row r="8" spans="1:13" s="1" customFormat="1" ht="15" thickBot="1" x14ac:dyDescent="0.4">
      <c r="A8" s="228"/>
      <c r="B8" s="389" t="s">
        <v>8</v>
      </c>
      <c r="C8" s="390"/>
      <c r="D8" s="391"/>
      <c r="E8" s="155">
        <f>ID!E8</f>
        <v>0</v>
      </c>
      <c r="F8" s="82"/>
      <c r="G8" s="83"/>
      <c r="H8" s="84" t="s">
        <v>9</v>
      </c>
      <c r="I8" s="392">
        <f>ID!I8:K8</f>
        <v>0</v>
      </c>
      <c r="J8" s="393"/>
      <c r="K8" s="394"/>
    </row>
    <row r="9" spans="1:13" s="1" customFormat="1" ht="7" customHeight="1" thickBot="1" x14ac:dyDescent="0.4">
      <c r="A9" s="92"/>
      <c r="B9" s="395"/>
      <c r="C9" s="395"/>
      <c r="D9" s="395"/>
      <c r="E9" s="395"/>
      <c r="F9" s="395"/>
      <c r="G9" s="395"/>
      <c r="H9" s="395"/>
      <c r="I9" s="395"/>
      <c r="J9" s="395"/>
      <c r="K9" s="396"/>
    </row>
    <row r="10" spans="1:13" s="1" customFormat="1" ht="16.5" customHeight="1" thickBot="1" x14ac:dyDescent="0.35">
      <c r="A10" s="226" t="s">
        <v>373</v>
      </c>
      <c r="B10" s="416" t="s">
        <v>417</v>
      </c>
      <c r="C10" s="417"/>
      <c r="D10" s="417"/>
      <c r="E10" s="417"/>
      <c r="F10" s="417"/>
      <c r="G10" s="417"/>
      <c r="H10" s="417"/>
      <c r="I10" s="417"/>
      <c r="J10" s="417"/>
      <c r="K10" s="418"/>
    </row>
    <row r="11" spans="1:13" s="1" customFormat="1" ht="14" x14ac:dyDescent="0.3">
      <c r="A11" s="358"/>
      <c r="B11" s="419" t="s">
        <v>379</v>
      </c>
      <c r="C11" s="420"/>
      <c r="D11" s="420"/>
      <c r="E11" s="420"/>
      <c r="F11" s="420"/>
      <c r="G11" s="420"/>
      <c r="H11" s="420"/>
      <c r="I11" s="420"/>
      <c r="J11" s="420"/>
      <c r="K11" s="421"/>
    </row>
    <row r="12" spans="1:13" s="1" customFormat="1" ht="14" x14ac:dyDescent="0.3">
      <c r="A12" s="358"/>
      <c r="B12" s="422" t="s">
        <v>377</v>
      </c>
      <c r="C12" s="423"/>
      <c r="D12" s="423"/>
      <c r="E12" s="423"/>
      <c r="F12" s="423"/>
      <c r="G12" s="423"/>
      <c r="H12" s="423"/>
      <c r="I12" s="423"/>
      <c r="J12" s="423"/>
      <c r="K12" s="424"/>
    </row>
    <row r="13" spans="1:13" s="1" customFormat="1" ht="14" x14ac:dyDescent="0.3">
      <c r="A13" s="358"/>
      <c r="B13" s="425" t="s">
        <v>378</v>
      </c>
      <c r="C13" s="423"/>
      <c r="D13" s="423"/>
      <c r="E13" s="423"/>
      <c r="F13" s="423"/>
      <c r="G13" s="423"/>
      <c r="H13" s="423"/>
      <c r="I13" s="423"/>
      <c r="J13" s="423"/>
      <c r="K13" s="424"/>
    </row>
    <row r="14" spans="1:13" s="1" customFormat="1" thickBot="1" x14ac:dyDescent="0.35">
      <c r="A14" s="227"/>
      <c r="B14" s="426" t="s">
        <v>416</v>
      </c>
      <c r="C14" s="427"/>
      <c r="D14" s="427"/>
      <c r="E14" s="427"/>
      <c r="F14" s="427"/>
      <c r="G14" s="427"/>
      <c r="H14" s="427"/>
      <c r="I14" s="427"/>
      <c r="J14" s="427"/>
      <c r="K14" s="428"/>
    </row>
    <row r="15" spans="1:13" s="1" customFormat="1" ht="16.5" customHeight="1" thickBot="1" x14ac:dyDescent="0.35">
      <c r="A15" s="227"/>
      <c r="B15" s="429" t="s">
        <v>380</v>
      </c>
      <c r="C15" s="430"/>
      <c r="D15" s="430"/>
      <c r="E15" s="430"/>
      <c r="F15" s="430"/>
      <c r="G15" s="430"/>
      <c r="H15" s="430"/>
      <c r="I15" s="430"/>
      <c r="J15" s="430"/>
      <c r="K15" s="431"/>
    </row>
    <row r="16" spans="1:13" s="1" customFormat="1" x14ac:dyDescent="0.35">
      <c r="A16" s="227"/>
      <c r="B16" s="432" t="s">
        <v>418</v>
      </c>
      <c r="C16" s="433"/>
      <c r="D16" s="433"/>
      <c r="E16" s="433"/>
      <c r="F16" s="433"/>
      <c r="G16" s="433"/>
      <c r="H16" s="433"/>
      <c r="I16" s="433"/>
      <c r="J16" s="433"/>
      <c r="K16" s="434"/>
    </row>
    <row r="17" spans="1:11" s="1" customFormat="1" ht="15" thickBot="1" x14ac:dyDescent="0.4">
      <c r="A17" s="228"/>
      <c r="B17" s="435" t="s">
        <v>419</v>
      </c>
      <c r="C17" s="241"/>
      <c r="D17" s="241"/>
      <c r="E17" s="241"/>
      <c r="F17" s="241"/>
      <c r="G17" s="241"/>
      <c r="H17" s="241"/>
      <c r="I17" s="241"/>
      <c r="J17" s="241"/>
      <c r="K17" s="436"/>
    </row>
    <row r="18" spans="1:11" s="1" customFormat="1" ht="7" customHeight="1" thickBot="1" x14ac:dyDescent="0.4">
      <c r="A18" s="228"/>
      <c r="B18" s="414"/>
      <c r="C18" s="414"/>
      <c r="D18" s="414"/>
      <c r="E18" s="414"/>
      <c r="F18" s="414"/>
      <c r="G18" s="414"/>
      <c r="H18" s="414"/>
      <c r="I18" s="414"/>
      <c r="J18" s="414"/>
      <c r="K18" s="415"/>
    </row>
    <row r="19" spans="1:11" s="1" customFormat="1" ht="16.5" customHeight="1" x14ac:dyDescent="0.3">
      <c r="A19" s="377" t="s">
        <v>329</v>
      </c>
      <c r="B19" s="380" t="s">
        <v>415</v>
      </c>
      <c r="C19" s="232"/>
      <c r="D19" s="232"/>
      <c r="E19" s="232"/>
      <c r="F19" s="232"/>
      <c r="G19" s="232"/>
      <c r="H19" s="232"/>
      <c r="I19" s="232"/>
      <c r="J19" s="232"/>
      <c r="K19" s="233"/>
    </row>
    <row r="20" spans="1:11" s="1" customFormat="1" ht="16.5" customHeight="1" x14ac:dyDescent="0.3">
      <c r="A20" s="378"/>
      <c r="B20" s="381" t="s">
        <v>161</v>
      </c>
      <c r="C20" s="382"/>
      <c r="D20" s="382"/>
      <c r="E20" s="382"/>
      <c r="F20" s="382"/>
      <c r="G20" s="382"/>
      <c r="H20" s="382"/>
      <c r="I20" s="382"/>
      <c r="J20" s="382"/>
      <c r="K20" s="383"/>
    </row>
    <row r="21" spans="1:11" s="1" customFormat="1" ht="76.5" customHeight="1" x14ac:dyDescent="0.3">
      <c r="A21" s="378"/>
      <c r="B21" s="85"/>
      <c r="C21" s="66" t="s">
        <v>338</v>
      </c>
      <c r="D21" s="69"/>
      <c r="E21" s="66" t="s">
        <v>339</v>
      </c>
      <c r="F21" s="67"/>
      <c r="G21" s="66" t="s">
        <v>340</v>
      </c>
      <c r="H21" s="67"/>
      <c r="I21" s="66" t="s">
        <v>341</v>
      </c>
      <c r="J21" s="76"/>
      <c r="K21" s="86" t="s">
        <v>342</v>
      </c>
    </row>
    <row r="22" spans="1:11" s="1" customFormat="1" ht="76.5" customHeight="1" x14ac:dyDescent="0.3">
      <c r="A22" s="378"/>
      <c r="B22" s="124"/>
      <c r="C22" s="66" t="s">
        <v>343</v>
      </c>
      <c r="D22" s="65"/>
      <c r="E22" s="66" t="s">
        <v>344</v>
      </c>
      <c r="F22" s="69"/>
      <c r="G22" s="66" t="s">
        <v>345</v>
      </c>
      <c r="H22" s="67"/>
      <c r="I22" s="66" t="s">
        <v>346</v>
      </c>
      <c r="J22" s="69"/>
      <c r="K22" s="128" t="s">
        <v>414</v>
      </c>
    </row>
    <row r="23" spans="1:11" s="1" customFormat="1" ht="76.5" customHeight="1" x14ac:dyDescent="0.3">
      <c r="A23" s="378"/>
      <c r="B23" s="125"/>
      <c r="C23" s="126" t="s">
        <v>347</v>
      </c>
      <c r="D23" s="65"/>
      <c r="E23" s="66" t="s">
        <v>510</v>
      </c>
      <c r="F23" s="69"/>
      <c r="G23" s="66" t="s">
        <v>511</v>
      </c>
      <c r="H23" s="67"/>
      <c r="I23" s="66" t="s">
        <v>348</v>
      </c>
      <c r="J23" s="69"/>
      <c r="K23" s="128" t="s">
        <v>349</v>
      </c>
    </row>
    <row r="24" spans="1:11" s="1" customFormat="1" ht="76.5" customHeight="1" x14ac:dyDescent="0.3">
      <c r="A24" s="378"/>
      <c r="B24" s="125"/>
      <c r="C24" s="126" t="s">
        <v>350</v>
      </c>
      <c r="D24" s="65"/>
      <c r="E24" s="66" t="s">
        <v>351</v>
      </c>
      <c r="F24" s="67"/>
      <c r="G24" s="66" t="s">
        <v>353</v>
      </c>
      <c r="H24" s="67"/>
      <c r="I24" s="66" t="s">
        <v>354</v>
      </c>
      <c r="J24" s="76"/>
      <c r="K24" s="86" t="s">
        <v>355</v>
      </c>
    </row>
    <row r="25" spans="1:11" s="1" customFormat="1" ht="76.5" customHeight="1" x14ac:dyDescent="0.3">
      <c r="A25" s="378"/>
      <c r="B25" s="85"/>
      <c r="C25" s="66" t="s">
        <v>356</v>
      </c>
      <c r="D25" s="69"/>
      <c r="E25" s="66" t="s">
        <v>357</v>
      </c>
      <c r="F25" s="67"/>
      <c r="G25" s="66" t="s">
        <v>358</v>
      </c>
      <c r="H25" s="67"/>
      <c r="I25" s="66" t="s">
        <v>359</v>
      </c>
      <c r="J25" s="76"/>
      <c r="K25" s="86" t="s">
        <v>360</v>
      </c>
    </row>
    <row r="26" spans="1:11" s="1" customFormat="1" ht="76.5" customHeight="1" thickBot="1" x14ac:dyDescent="0.35">
      <c r="A26" s="121"/>
      <c r="B26" s="96"/>
      <c r="C26" s="97" t="s">
        <v>361</v>
      </c>
      <c r="D26" s="127"/>
      <c r="E26" s="89" t="s">
        <v>352</v>
      </c>
      <c r="F26" s="129"/>
      <c r="G26" s="131"/>
      <c r="H26" s="90"/>
      <c r="I26" s="91"/>
      <c r="J26" s="129"/>
      <c r="K26" s="130"/>
    </row>
    <row r="27" spans="1:11" ht="15" thickBot="1" x14ac:dyDescent="0.4">
      <c r="A27" s="377" t="s">
        <v>387</v>
      </c>
      <c r="B27" s="460" t="s">
        <v>161</v>
      </c>
      <c r="C27" s="461"/>
      <c r="D27" s="461"/>
      <c r="E27" s="461"/>
      <c r="F27" s="461"/>
      <c r="G27" s="461"/>
      <c r="H27" s="461"/>
      <c r="I27" s="461"/>
      <c r="J27" s="461"/>
      <c r="K27" s="462"/>
    </row>
    <row r="28" spans="1:11" x14ac:dyDescent="0.35">
      <c r="A28" s="378"/>
      <c r="B28" s="385" t="s">
        <v>332</v>
      </c>
      <c r="C28" s="386"/>
      <c r="D28" s="386"/>
      <c r="E28" s="386"/>
      <c r="F28" s="386"/>
      <c r="G28" s="386"/>
      <c r="H28" s="386"/>
      <c r="I28" s="386"/>
      <c r="J28" s="386"/>
      <c r="K28" s="387"/>
    </row>
    <row r="29" spans="1:11" x14ac:dyDescent="0.35">
      <c r="A29" s="378"/>
      <c r="B29" s="388" t="s">
        <v>252</v>
      </c>
      <c r="C29" s="234"/>
      <c r="D29" s="235" t="s">
        <v>253</v>
      </c>
      <c r="E29" s="236"/>
      <c r="F29" s="236"/>
      <c r="G29" s="236"/>
      <c r="H29" s="236"/>
      <c r="I29" s="236"/>
      <c r="J29" s="210"/>
      <c r="K29" s="215"/>
    </row>
    <row r="30" spans="1:11" x14ac:dyDescent="0.35">
      <c r="A30" s="378"/>
      <c r="B30" s="388" t="s">
        <v>254</v>
      </c>
      <c r="C30" s="234"/>
      <c r="D30" s="458" t="s">
        <v>493</v>
      </c>
      <c r="E30" s="236"/>
      <c r="F30" s="236"/>
      <c r="G30" s="236"/>
      <c r="H30" s="236"/>
      <c r="I30" s="236"/>
      <c r="J30" s="210"/>
      <c r="K30" s="215"/>
    </row>
    <row r="31" spans="1:11" x14ac:dyDescent="0.35">
      <c r="A31" s="378"/>
      <c r="B31" s="388" t="s">
        <v>255</v>
      </c>
      <c r="C31" s="234"/>
      <c r="D31" s="235" t="s">
        <v>256</v>
      </c>
      <c r="E31" s="236"/>
      <c r="F31" s="236"/>
      <c r="G31" s="236"/>
      <c r="H31" s="236"/>
      <c r="I31" s="236"/>
      <c r="J31" s="210"/>
      <c r="K31" s="215"/>
    </row>
    <row r="32" spans="1:11" x14ac:dyDescent="0.35">
      <c r="A32" s="378"/>
      <c r="B32" s="388" t="s">
        <v>257</v>
      </c>
      <c r="C32" s="234"/>
      <c r="D32" s="235" t="s">
        <v>258</v>
      </c>
      <c r="E32" s="236"/>
      <c r="F32" s="236"/>
      <c r="G32" s="236"/>
      <c r="H32" s="236"/>
      <c r="I32" s="236"/>
      <c r="J32" s="210"/>
      <c r="K32" s="215"/>
    </row>
    <row r="33" spans="1:11" x14ac:dyDescent="0.35">
      <c r="A33" s="378"/>
      <c r="B33" s="388" t="s">
        <v>259</v>
      </c>
      <c r="C33" s="234"/>
      <c r="D33" s="235" t="s">
        <v>261</v>
      </c>
      <c r="E33" s="236"/>
      <c r="F33" s="236"/>
      <c r="G33" s="236"/>
      <c r="H33" s="236"/>
      <c r="I33" s="236"/>
      <c r="J33" s="210"/>
      <c r="K33" s="215"/>
    </row>
    <row r="34" spans="1:11" ht="15" thickBot="1" x14ac:dyDescent="0.4">
      <c r="A34" s="378"/>
      <c r="B34" s="384" t="s">
        <v>260</v>
      </c>
      <c r="C34" s="239"/>
      <c r="D34" s="240" t="s">
        <v>409</v>
      </c>
      <c r="E34" s="241"/>
      <c r="F34" s="241"/>
      <c r="G34" s="241"/>
      <c r="H34" s="241"/>
      <c r="I34" s="241"/>
      <c r="J34" s="229"/>
      <c r="K34" s="230"/>
    </row>
    <row r="35" spans="1:11" x14ac:dyDescent="0.35">
      <c r="A35" s="378"/>
      <c r="B35" s="385" t="s">
        <v>333</v>
      </c>
      <c r="C35" s="386"/>
      <c r="D35" s="386"/>
      <c r="E35" s="386"/>
      <c r="F35" s="386"/>
      <c r="G35" s="386"/>
      <c r="H35" s="386"/>
      <c r="I35" s="386"/>
      <c r="J35" s="386"/>
      <c r="K35" s="387"/>
    </row>
    <row r="36" spans="1:11" x14ac:dyDescent="0.35">
      <c r="A36" s="378"/>
      <c r="B36" s="388" t="s">
        <v>403</v>
      </c>
      <c r="C36" s="234"/>
      <c r="D36" s="235" t="s">
        <v>262</v>
      </c>
      <c r="E36" s="236"/>
      <c r="F36" s="236"/>
      <c r="G36" s="236"/>
      <c r="H36" s="236"/>
      <c r="I36" s="236"/>
      <c r="J36" s="210"/>
      <c r="K36" s="215"/>
    </row>
    <row r="37" spans="1:11" x14ac:dyDescent="0.35">
      <c r="A37" s="378"/>
      <c r="B37" s="388" t="s">
        <v>263</v>
      </c>
      <c r="C37" s="234"/>
      <c r="D37" s="235" t="s">
        <v>404</v>
      </c>
      <c r="E37" s="236"/>
      <c r="F37" s="236"/>
      <c r="G37" s="236"/>
      <c r="H37" s="236"/>
      <c r="I37" s="236"/>
      <c r="J37" s="210"/>
      <c r="K37" s="215"/>
    </row>
    <row r="38" spans="1:11" ht="15" customHeight="1" x14ac:dyDescent="0.35">
      <c r="A38" s="378"/>
      <c r="B38" s="397" t="s">
        <v>264</v>
      </c>
      <c r="C38" s="398"/>
      <c r="D38" s="403" t="s">
        <v>406</v>
      </c>
      <c r="E38" s="404"/>
      <c r="F38" s="404"/>
      <c r="G38" s="404"/>
      <c r="H38" s="404"/>
      <c r="I38" s="405"/>
      <c r="J38" s="463"/>
      <c r="K38" s="464"/>
    </row>
    <row r="39" spans="1:11" ht="15" customHeight="1" x14ac:dyDescent="0.35">
      <c r="A39" s="378"/>
      <c r="B39" s="399"/>
      <c r="C39" s="400"/>
      <c r="D39" s="406"/>
      <c r="E39" s="407"/>
      <c r="F39" s="407"/>
      <c r="G39" s="407"/>
      <c r="H39" s="407"/>
      <c r="I39" s="408"/>
      <c r="J39" s="465"/>
      <c r="K39" s="466"/>
    </row>
    <row r="40" spans="1:11" x14ac:dyDescent="0.35">
      <c r="A40" s="378"/>
      <c r="B40" s="399"/>
      <c r="C40" s="400"/>
      <c r="D40" s="406"/>
      <c r="E40" s="407"/>
      <c r="F40" s="407"/>
      <c r="G40" s="407"/>
      <c r="H40" s="407"/>
      <c r="I40" s="408"/>
      <c r="J40" s="465"/>
      <c r="K40" s="466"/>
    </row>
    <row r="41" spans="1:11" x14ac:dyDescent="0.35">
      <c r="A41" s="378"/>
      <c r="B41" s="401"/>
      <c r="C41" s="402"/>
      <c r="D41" s="409"/>
      <c r="E41" s="410"/>
      <c r="F41" s="410"/>
      <c r="G41" s="410"/>
      <c r="H41" s="410"/>
      <c r="I41" s="411"/>
      <c r="J41" s="467"/>
      <c r="K41" s="468"/>
    </row>
    <row r="42" spans="1:11" ht="16.5" customHeight="1" x14ac:dyDescent="0.35">
      <c r="A42" s="378"/>
      <c r="B42" s="397" t="s">
        <v>265</v>
      </c>
      <c r="C42" s="398"/>
      <c r="D42" s="470" t="s">
        <v>266</v>
      </c>
      <c r="E42" s="471"/>
      <c r="F42" s="471"/>
      <c r="G42" s="471"/>
      <c r="H42" s="471"/>
      <c r="I42" s="472"/>
      <c r="J42" s="463"/>
      <c r="K42" s="464"/>
    </row>
    <row r="43" spans="1:11" ht="16.5" customHeight="1" x14ac:dyDescent="0.35">
      <c r="A43" s="378"/>
      <c r="B43" s="469"/>
      <c r="C43" s="293"/>
      <c r="D43" s="473"/>
      <c r="E43" s="474"/>
      <c r="F43" s="474"/>
      <c r="G43" s="474"/>
      <c r="H43" s="474"/>
      <c r="I43" s="475"/>
      <c r="J43" s="467"/>
      <c r="K43" s="468"/>
    </row>
    <row r="44" spans="1:11" x14ac:dyDescent="0.35">
      <c r="A44" s="378"/>
      <c r="B44" s="388" t="s">
        <v>267</v>
      </c>
      <c r="C44" s="234"/>
      <c r="D44" s="235" t="s">
        <v>268</v>
      </c>
      <c r="E44" s="236"/>
      <c r="F44" s="236"/>
      <c r="G44" s="236"/>
      <c r="H44" s="236"/>
      <c r="I44" s="236"/>
      <c r="J44" s="210"/>
      <c r="K44" s="215"/>
    </row>
    <row r="45" spans="1:11" x14ac:dyDescent="0.35">
      <c r="A45" s="378"/>
      <c r="B45" s="388" t="s">
        <v>269</v>
      </c>
      <c r="C45" s="234"/>
      <c r="D45" s="235" t="s">
        <v>270</v>
      </c>
      <c r="E45" s="236"/>
      <c r="F45" s="236"/>
      <c r="G45" s="236"/>
      <c r="H45" s="236"/>
      <c r="I45" s="236"/>
      <c r="J45" s="210"/>
      <c r="K45" s="215"/>
    </row>
    <row r="46" spans="1:11" x14ac:dyDescent="0.35">
      <c r="A46" s="378"/>
      <c r="B46" s="388" t="s">
        <v>271</v>
      </c>
      <c r="C46" s="234"/>
      <c r="D46" s="235" t="s">
        <v>272</v>
      </c>
      <c r="E46" s="236"/>
      <c r="F46" s="236"/>
      <c r="G46" s="236"/>
      <c r="H46" s="236"/>
      <c r="I46" s="236"/>
      <c r="J46" s="210"/>
      <c r="K46" s="215"/>
    </row>
    <row r="47" spans="1:11" x14ac:dyDescent="0.35">
      <c r="A47" s="378"/>
      <c r="B47" s="388" t="s">
        <v>273</v>
      </c>
      <c r="C47" s="234"/>
      <c r="D47" s="235" t="s">
        <v>274</v>
      </c>
      <c r="E47" s="236"/>
      <c r="F47" s="236"/>
      <c r="G47" s="236"/>
      <c r="H47" s="236"/>
      <c r="I47" s="236"/>
      <c r="J47" s="210"/>
      <c r="K47" s="215"/>
    </row>
    <row r="48" spans="1:11" x14ac:dyDescent="0.35">
      <c r="A48" s="378"/>
      <c r="B48" s="388" t="s">
        <v>275</v>
      </c>
      <c r="C48" s="234"/>
      <c r="D48" s="235" t="s">
        <v>270</v>
      </c>
      <c r="E48" s="236"/>
      <c r="F48" s="236"/>
      <c r="G48" s="236"/>
      <c r="H48" s="236"/>
      <c r="I48" s="236"/>
      <c r="J48" s="210"/>
      <c r="K48" s="215"/>
    </row>
    <row r="49" spans="1:11" x14ac:dyDescent="0.35">
      <c r="A49" s="378"/>
      <c r="B49" s="388" t="s">
        <v>276</v>
      </c>
      <c r="C49" s="234"/>
      <c r="D49" s="235" t="s">
        <v>272</v>
      </c>
      <c r="E49" s="236"/>
      <c r="F49" s="236"/>
      <c r="G49" s="236"/>
      <c r="H49" s="236"/>
      <c r="I49" s="236"/>
      <c r="J49" s="210"/>
      <c r="K49" s="215"/>
    </row>
    <row r="50" spans="1:11" x14ac:dyDescent="0.35">
      <c r="A50" s="378"/>
      <c r="B50" s="388" t="s">
        <v>277</v>
      </c>
      <c r="C50" s="234"/>
      <c r="D50" s="235" t="s">
        <v>278</v>
      </c>
      <c r="E50" s="236"/>
      <c r="F50" s="236"/>
      <c r="G50" s="236"/>
      <c r="H50" s="236"/>
      <c r="I50" s="236"/>
      <c r="J50" s="210"/>
      <c r="K50" s="215"/>
    </row>
    <row r="51" spans="1:11" x14ac:dyDescent="0.35">
      <c r="A51" s="378"/>
      <c r="B51" s="388" t="s">
        <v>279</v>
      </c>
      <c r="C51" s="234"/>
      <c r="D51" s="235" t="s">
        <v>280</v>
      </c>
      <c r="E51" s="236"/>
      <c r="F51" s="236"/>
      <c r="G51" s="236"/>
      <c r="H51" s="236"/>
      <c r="I51" s="236"/>
      <c r="J51" s="210"/>
      <c r="K51" s="215"/>
    </row>
    <row r="52" spans="1:11" ht="15" thickBot="1" x14ac:dyDescent="0.4">
      <c r="A52" s="378"/>
      <c r="B52" s="384" t="s">
        <v>408</v>
      </c>
      <c r="C52" s="239"/>
      <c r="D52" s="240" t="s">
        <v>272</v>
      </c>
      <c r="E52" s="241"/>
      <c r="F52" s="241"/>
      <c r="G52" s="241"/>
      <c r="H52" s="241"/>
      <c r="I52" s="241"/>
      <c r="J52" s="229"/>
      <c r="K52" s="230"/>
    </row>
    <row r="53" spans="1:11" x14ac:dyDescent="0.35">
      <c r="A53" s="378"/>
      <c r="B53" s="385" t="s">
        <v>431</v>
      </c>
      <c r="C53" s="386"/>
      <c r="D53" s="386"/>
      <c r="E53" s="386"/>
      <c r="F53" s="386"/>
      <c r="G53" s="386"/>
      <c r="H53" s="386"/>
      <c r="I53" s="386"/>
      <c r="J53" s="386"/>
      <c r="K53" s="387"/>
    </row>
    <row r="54" spans="1:11" x14ac:dyDescent="0.35">
      <c r="A54" s="378"/>
      <c r="B54" s="388" t="s">
        <v>281</v>
      </c>
      <c r="C54" s="234"/>
      <c r="D54" s="235" t="s">
        <v>282</v>
      </c>
      <c r="E54" s="236"/>
      <c r="F54" s="236"/>
      <c r="G54" s="236"/>
      <c r="H54" s="236"/>
      <c r="I54" s="236"/>
      <c r="J54" s="210"/>
      <c r="K54" s="215"/>
    </row>
    <row r="55" spans="1:11" x14ac:dyDescent="0.35">
      <c r="A55" s="378"/>
      <c r="B55" s="388" t="s">
        <v>283</v>
      </c>
      <c r="C55" s="234"/>
      <c r="D55" s="235" t="s">
        <v>284</v>
      </c>
      <c r="E55" s="236"/>
      <c r="F55" s="236"/>
      <c r="G55" s="236"/>
      <c r="H55" s="236"/>
      <c r="I55" s="236"/>
      <c r="J55" s="210"/>
      <c r="K55" s="215"/>
    </row>
    <row r="56" spans="1:11" x14ac:dyDescent="0.35">
      <c r="A56" s="378"/>
      <c r="B56" s="388" t="s">
        <v>285</v>
      </c>
      <c r="C56" s="234"/>
      <c r="D56" s="235" t="s">
        <v>261</v>
      </c>
      <c r="E56" s="236"/>
      <c r="F56" s="236"/>
      <c r="G56" s="236"/>
      <c r="H56" s="236"/>
      <c r="I56" s="236"/>
      <c r="J56" s="210"/>
      <c r="K56" s="215"/>
    </row>
    <row r="57" spans="1:11" ht="15" thickBot="1" x14ac:dyDescent="0.4">
      <c r="A57" s="378"/>
      <c r="B57" s="384" t="s">
        <v>286</v>
      </c>
      <c r="C57" s="239"/>
      <c r="D57" s="240" t="s">
        <v>409</v>
      </c>
      <c r="E57" s="241"/>
      <c r="F57" s="241"/>
      <c r="G57" s="241"/>
      <c r="H57" s="241"/>
      <c r="I57" s="241"/>
      <c r="J57" s="229"/>
      <c r="K57" s="230"/>
    </row>
    <row r="58" spans="1:11" x14ac:dyDescent="0.35">
      <c r="A58" s="377" t="s">
        <v>387</v>
      </c>
      <c r="B58" s="385" t="s">
        <v>495</v>
      </c>
      <c r="C58" s="386"/>
      <c r="D58" s="386"/>
      <c r="E58" s="386"/>
      <c r="F58" s="386"/>
      <c r="G58" s="386"/>
      <c r="H58" s="386"/>
      <c r="I58" s="386"/>
      <c r="J58" s="386"/>
      <c r="K58" s="387"/>
    </row>
    <row r="59" spans="1:11" x14ac:dyDescent="0.35">
      <c r="A59" s="378"/>
      <c r="B59" s="412" t="s">
        <v>496</v>
      </c>
      <c r="C59" s="234"/>
      <c r="D59" s="413" t="s">
        <v>501</v>
      </c>
      <c r="E59" s="236"/>
      <c r="F59" s="236"/>
      <c r="G59" s="236"/>
      <c r="H59" s="236"/>
      <c r="I59" s="236"/>
      <c r="J59" s="210"/>
      <c r="K59" s="215"/>
    </row>
    <row r="60" spans="1:11" x14ac:dyDescent="0.35">
      <c r="A60" s="378"/>
      <c r="B60" s="412" t="s">
        <v>497</v>
      </c>
      <c r="C60" s="234"/>
      <c r="D60" s="235" t="s">
        <v>287</v>
      </c>
      <c r="E60" s="236"/>
      <c r="F60" s="236"/>
      <c r="G60" s="236"/>
      <c r="H60" s="236"/>
      <c r="I60" s="236"/>
      <c r="J60" s="210"/>
      <c r="K60" s="215"/>
    </row>
    <row r="61" spans="1:11" x14ac:dyDescent="0.35">
      <c r="A61" s="378"/>
      <c r="B61" s="412" t="s">
        <v>498</v>
      </c>
      <c r="C61" s="234"/>
      <c r="D61" s="458" t="s">
        <v>500</v>
      </c>
      <c r="E61" s="236"/>
      <c r="F61" s="236"/>
      <c r="G61" s="236"/>
      <c r="H61" s="236"/>
      <c r="I61" s="236"/>
      <c r="J61" s="210"/>
      <c r="K61" s="215"/>
    </row>
    <row r="62" spans="1:11" ht="15" thickBot="1" x14ac:dyDescent="0.4">
      <c r="A62" s="378"/>
      <c r="B62" s="459" t="s">
        <v>499</v>
      </c>
      <c r="C62" s="239"/>
      <c r="D62" s="240" t="s">
        <v>288</v>
      </c>
      <c r="E62" s="241"/>
      <c r="F62" s="241"/>
      <c r="G62" s="241"/>
      <c r="H62" s="241"/>
      <c r="I62" s="241"/>
      <c r="J62" s="229"/>
      <c r="K62" s="230"/>
    </row>
    <row r="63" spans="1:11" x14ac:dyDescent="0.35">
      <c r="A63" s="378"/>
      <c r="B63" s="385" t="s">
        <v>334</v>
      </c>
      <c r="C63" s="386"/>
      <c r="D63" s="386"/>
      <c r="E63" s="386"/>
      <c r="F63" s="386"/>
      <c r="G63" s="386"/>
      <c r="H63" s="386"/>
      <c r="I63" s="386"/>
      <c r="J63" s="386"/>
      <c r="K63" s="387"/>
    </row>
    <row r="64" spans="1:11" x14ac:dyDescent="0.35">
      <c r="A64" s="378"/>
      <c r="B64" s="388" t="s">
        <v>289</v>
      </c>
      <c r="C64" s="234"/>
      <c r="D64" s="235" t="s">
        <v>290</v>
      </c>
      <c r="E64" s="236"/>
      <c r="F64" s="236"/>
      <c r="G64" s="236"/>
      <c r="H64" s="236"/>
      <c r="I64" s="236"/>
      <c r="J64" s="210"/>
      <c r="K64" s="215"/>
    </row>
    <row r="65" spans="1:11" x14ac:dyDescent="0.35">
      <c r="A65" s="378"/>
      <c r="B65" s="388" t="s">
        <v>291</v>
      </c>
      <c r="C65" s="234"/>
      <c r="D65" s="235" t="s">
        <v>292</v>
      </c>
      <c r="E65" s="236"/>
      <c r="F65" s="236"/>
      <c r="G65" s="236"/>
      <c r="H65" s="236"/>
      <c r="I65" s="236"/>
      <c r="J65" s="210"/>
      <c r="K65" s="215"/>
    </row>
    <row r="66" spans="1:11" x14ac:dyDescent="0.35">
      <c r="A66" s="378"/>
      <c r="B66" s="388" t="s">
        <v>293</v>
      </c>
      <c r="C66" s="234"/>
      <c r="D66" s="235" t="s">
        <v>294</v>
      </c>
      <c r="E66" s="236"/>
      <c r="F66" s="236"/>
      <c r="G66" s="236"/>
      <c r="H66" s="236"/>
      <c r="I66" s="236"/>
      <c r="J66" s="210"/>
      <c r="K66" s="215"/>
    </row>
    <row r="67" spans="1:11" x14ac:dyDescent="0.35">
      <c r="A67" s="378"/>
      <c r="B67" s="388" t="s">
        <v>295</v>
      </c>
      <c r="C67" s="234"/>
      <c r="D67" s="235" t="s">
        <v>296</v>
      </c>
      <c r="E67" s="236"/>
      <c r="F67" s="236"/>
      <c r="G67" s="236"/>
      <c r="H67" s="236"/>
      <c r="I67" s="236"/>
      <c r="J67" s="210"/>
      <c r="K67" s="215"/>
    </row>
    <row r="68" spans="1:11" x14ac:dyDescent="0.35">
      <c r="A68" s="378"/>
      <c r="B68" s="388" t="s">
        <v>297</v>
      </c>
      <c r="C68" s="234"/>
      <c r="D68" s="235" t="s">
        <v>298</v>
      </c>
      <c r="E68" s="236"/>
      <c r="F68" s="236"/>
      <c r="G68" s="236"/>
      <c r="H68" s="236"/>
      <c r="I68" s="236"/>
      <c r="J68" s="210"/>
      <c r="K68" s="215"/>
    </row>
    <row r="69" spans="1:11" ht="15" thickBot="1" x14ac:dyDescent="0.4">
      <c r="A69" s="378"/>
      <c r="B69" s="384" t="s">
        <v>299</v>
      </c>
      <c r="C69" s="239"/>
      <c r="D69" s="240" t="s">
        <v>298</v>
      </c>
      <c r="E69" s="241"/>
      <c r="F69" s="241"/>
      <c r="G69" s="241"/>
      <c r="H69" s="241"/>
      <c r="I69" s="241"/>
      <c r="J69" s="229"/>
      <c r="K69" s="230"/>
    </row>
    <row r="70" spans="1:11" x14ac:dyDescent="0.35">
      <c r="A70" s="378"/>
      <c r="B70" s="385" t="s">
        <v>336</v>
      </c>
      <c r="C70" s="386"/>
      <c r="D70" s="386"/>
      <c r="E70" s="386"/>
      <c r="F70" s="386"/>
      <c r="G70" s="386"/>
      <c r="H70" s="386"/>
      <c r="I70" s="386"/>
      <c r="J70" s="386"/>
      <c r="K70" s="387"/>
    </row>
    <row r="71" spans="1:11" x14ac:dyDescent="0.35">
      <c r="A71" s="378"/>
      <c r="B71" s="388" t="s">
        <v>307</v>
      </c>
      <c r="C71" s="234"/>
      <c r="D71" s="235" t="s">
        <v>308</v>
      </c>
      <c r="E71" s="236"/>
      <c r="F71" s="236"/>
      <c r="G71" s="236"/>
      <c r="H71" s="236"/>
      <c r="I71" s="236"/>
      <c r="J71" s="210"/>
      <c r="K71" s="215"/>
    </row>
    <row r="72" spans="1:11" x14ac:dyDescent="0.35">
      <c r="A72" s="378"/>
      <c r="B72" s="388" t="s">
        <v>309</v>
      </c>
      <c r="C72" s="234"/>
      <c r="D72" s="235" t="s">
        <v>310</v>
      </c>
      <c r="E72" s="236"/>
      <c r="F72" s="236"/>
      <c r="G72" s="236"/>
      <c r="H72" s="236"/>
      <c r="I72" s="236"/>
      <c r="J72" s="210"/>
      <c r="K72" s="215"/>
    </row>
    <row r="73" spans="1:11" x14ac:dyDescent="0.35">
      <c r="A73" s="378"/>
      <c r="B73" s="388" t="s">
        <v>311</v>
      </c>
      <c r="C73" s="234"/>
      <c r="D73" s="235" t="s">
        <v>312</v>
      </c>
      <c r="E73" s="236"/>
      <c r="F73" s="236"/>
      <c r="G73" s="236"/>
      <c r="H73" s="236"/>
      <c r="I73" s="236"/>
      <c r="J73" s="210"/>
      <c r="K73" s="215"/>
    </row>
    <row r="74" spans="1:11" x14ac:dyDescent="0.35">
      <c r="A74" s="378"/>
      <c r="B74" s="388" t="s">
        <v>313</v>
      </c>
      <c r="C74" s="234"/>
      <c r="D74" s="235" t="s">
        <v>314</v>
      </c>
      <c r="E74" s="236"/>
      <c r="F74" s="236"/>
      <c r="G74" s="236"/>
      <c r="H74" s="236"/>
      <c r="I74" s="236"/>
      <c r="J74" s="210"/>
      <c r="K74" s="215"/>
    </row>
    <row r="75" spans="1:11" x14ac:dyDescent="0.35">
      <c r="A75" s="378"/>
      <c r="B75" s="388" t="s">
        <v>315</v>
      </c>
      <c r="C75" s="234"/>
      <c r="D75" s="235" t="s">
        <v>316</v>
      </c>
      <c r="E75" s="236"/>
      <c r="F75" s="236"/>
      <c r="G75" s="236"/>
      <c r="H75" s="236"/>
      <c r="I75" s="236"/>
      <c r="J75" s="210"/>
      <c r="K75" s="215"/>
    </row>
    <row r="76" spans="1:11" ht="15" thickBot="1" x14ac:dyDescent="0.4">
      <c r="A76" s="378"/>
      <c r="B76" s="384" t="s">
        <v>317</v>
      </c>
      <c r="C76" s="239"/>
      <c r="D76" s="240" t="s">
        <v>316</v>
      </c>
      <c r="E76" s="241"/>
      <c r="F76" s="241"/>
      <c r="G76" s="241"/>
      <c r="H76" s="241"/>
      <c r="I76" s="241"/>
      <c r="J76" s="229"/>
      <c r="K76" s="230"/>
    </row>
    <row r="77" spans="1:11" x14ac:dyDescent="0.35">
      <c r="A77" s="378"/>
      <c r="B77" s="385" t="s">
        <v>331</v>
      </c>
      <c r="C77" s="386"/>
      <c r="D77" s="386"/>
      <c r="E77" s="386"/>
      <c r="F77" s="386"/>
      <c r="G77" s="386"/>
      <c r="H77" s="386"/>
      <c r="I77" s="386"/>
      <c r="J77" s="386"/>
      <c r="K77" s="387"/>
    </row>
    <row r="78" spans="1:11" x14ac:dyDescent="0.35">
      <c r="A78" s="378"/>
      <c r="B78" s="388" t="s">
        <v>318</v>
      </c>
      <c r="C78" s="234"/>
      <c r="D78" s="235" t="s">
        <v>410</v>
      </c>
      <c r="E78" s="236"/>
      <c r="F78" s="236"/>
      <c r="G78" s="236"/>
      <c r="H78" s="236"/>
      <c r="I78" s="236"/>
      <c r="J78" s="210"/>
      <c r="K78" s="215"/>
    </row>
    <row r="79" spans="1:11" x14ac:dyDescent="0.35">
      <c r="A79" s="378"/>
      <c r="B79" s="388" t="s">
        <v>319</v>
      </c>
      <c r="C79" s="234"/>
      <c r="D79" s="235" t="s">
        <v>411</v>
      </c>
      <c r="E79" s="236"/>
      <c r="F79" s="236"/>
      <c r="G79" s="236"/>
      <c r="H79" s="236"/>
      <c r="I79" s="236"/>
      <c r="J79" s="210"/>
      <c r="K79" s="215"/>
    </row>
    <row r="80" spans="1:11" x14ac:dyDescent="0.35">
      <c r="A80" s="378"/>
      <c r="B80" s="388" t="s">
        <v>320</v>
      </c>
      <c r="C80" s="234"/>
      <c r="D80" s="235" t="s">
        <v>412</v>
      </c>
      <c r="E80" s="236"/>
      <c r="F80" s="236"/>
      <c r="G80" s="236"/>
      <c r="H80" s="236"/>
      <c r="I80" s="236"/>
      <c r="J80" s="210"/>
      <c r="K80" s="215"/>
    </row>
    <row r="81" spans="1:11" x14ac:dyDescent="0.35">
      <c r="A81" s="378"/>
      <c r="B81" s="388" t="s">
        <v>321</v>
      </c>
      <c r="C81" s="234"/>
      <c r="D81" s="235" t="s">
        <v>322</v>
      </c>
      <c r="E81" s="236"/>
      <c r="F81" s="236"/>
      <c r="G81" s="236"/>
      <c r="H81" s="236"/>
      <c r="I81" s="236"/>
      <c r="J81" s="210"/>
      <c r="K81" s="215"/>
    </row>
    <row r="82" spans="1:11" ht="15" thickBot="1" x14ac:dyDescent="0.4">
      <c r="A82" s="378"/>
      <c r="B82" s="384" t="s">
        <v>323</v>
      </c>
      <c r="C82" s="239"/>
      <c r="D82" s="240" t="s">
        <v>322</v>
      </c>
      <c r="E82" s="241"/>
      <c r="F82" s="241"/>
      <c r="G82" s="241"/>
      <c r="H82" s="241"/>
      <c r="I82" s="241"/>
      <c r="J82" s="229"/>
      <c r="K82" s="230"/>
    </row>
    <row r="83" spans="1:11" ht="15" thickBot="1" x14ac:dyDescent="0.4">
      <c r="A83" s="378"/>
      <c r="B83" s="450" t="s">
        <v>335</v>
      </c>
      <c r="C83" s="451"/>
      <c r="D83" s="451"/>
      <c r="E83" s="451"/>
      <c r="F83" s="451"/>
      <c r="G83" s="451"/>
      <c r="H83" s="451"/>
      <c r="I83" s="451"/>
      <c r="J83" s="451"/>
      <c r="K83" s="452"/>
    </row>
    <row r="84" spans="1:11" x14ac:dyDescent="0.35">
      <c r="A84" s="378"/>
      <c r="B84" s="453" t="s">
        <v>413</v>
      </c>
      <c r="C84" s="454"/>
      <c r="D84" s="455" t="s">
        <v>300</v>
      </c>
      <c r="E84" s="433"/>
      <c r="F84" s="433"/>
      <c r="G84" s="433"/>
      <c r="H84" s="433"/>
      <c r="I84" s="433"/>
      <c r="J84" s="456"/>
      <c r="K84" s="457"/>
    </row>
    <row r="85" spans="1:11" x14ac:dyDescent="0.35">
      <c r="A85" s="378"/>
      <c r="B85" s="388" t="s">
        <v>301</v>
      </c>
      <c r="C85" s="234"/>
      <c r="D85" s="235" t="s">
        <v>302</v>
      </c>
      <c r="E85" s="236"/>
      <c r="F85" s="236"/>
      <c r="G85" s="236"/>
      <c r="H85" s="236"/>
      <c r="I85" s="236"/>
      <c r="J85" s="210"/>
      <c r="K85" s="215"/>
    </row>
    <row r="86" spans="1:11" x14ac:dyDescent="0.35">
      <c r="A86" s="378"/>
      <c r="B86" s="388" t="s">
        <v>303</v>
      </c>
      <c r="C86" s="234"/>
      <c r="D86" s="235" t="s">
        <v>304</v>
      </c>
      <c r="E86" s="236"/>
      <c r="F86" s="236"/>
      <c r="G86" s="236"/>
      <c r="H86" s="236"/>
      <c r="I86" s="236"/>
      <c r="J86" s="210"/>
      <c r="K86" s="215"/>
    </row>
    <row r="87" spans="1:11" x14ac:dyDescent="0.35">
      <c r="A87" s="378"/>
      <c r="B87" s="388" t="s">
        <v>305</v>
      </c>
      <c r="C87" s="234"/>
      <c r="D87" s="235" t="s">
        <v>302</v>
      </c>
      <c r="E87" s="236"/>
      <c r="F87" s="236"/>
      <c r="G87" s="236"/>
      <c r="H87" s="236"/>
      <c r="I87" s="236"/>
      <c r="J87" s="210"/>
      <c r="K87" s="215"/>
    </row>
    <row r="88" spans="1:11" ht="15" thickBot="1" x14ac:dyDescent="0.4">
      <c r="A88" s="379"/>
      <c r="B88" s="384" t="s">
        <v>306</v>
      </c>
      <c r="C88" s="239"/>
      <c r="D88" s="240" t="s">
        <v>304</v>
      </c>
      <c r="E88" s="241"/>
      <c r="F88" s="241"/>
      <c r="G88" s="241"/>
      <c r="H88" s="241"/>
      <c r="I88" s="241"/>
      <c r="J88" s="229"/>
      <c r="K88" s="230"/>
    </row>
  </sheetData>
  <sheetProtection password="EEA9" sheet="1" objects="1" scenarios="1" selectLockedCells="1"/>
  <mergeCells count="186">
    <mergeCell ref="D32:I32"/>
    <mergeCell ref="J32:K32"/>
    <mergeCell ref="J46:K46"/>
    <mergeCell ref="B44:C44"/>
    <mergeCell ref="D44:I44"/>
    <mergeCell ref="J44:K44"/>
    <mergeCell ref="J38:K41"/>
    <mergeCell ref="B35:K35"/>
    <mergeCell ref="B37:C37"/>
    <mergeCell ref="D37:I37"/>
    <mergeCell ref="J37:K37"/>
    <mergeCell ref="B36:C36"/>
    <mergeCell ref="D36:I36"/>
    <mergeCell ref="J36:K36"/>
    <mergeCell ref="B45:C45"/>
    <mergeCell ref="D45:I45"/>
    <mergeCell ref="J45:K45"/>
    <mergeCell ref="B46:C46"/>
    <mergeCell ref="D46:I46"/>
    <mergeCell ref="B42:C43"/>
    <mergeCell ref="D42:I43"/>
    <mergeCell ref="J42:K43"/>
    <mergeCell ref="B47:C47"/>
    <mergeCell ref="D47:I47"/>
    <mergeCell ref="J47:K47"/>
    <mergeCell ref="B48:C48"/>
    <mergeCell ref="D48:I48"/>
    <mergeCell ref="J48:K48"/>
    <mergeCell ref="B27:K27"/>
    <mergeCell ref="B28:K28"/>
    <mergeCell ref="B29:C29"/>
    <mergeCell ref="D29:I29"/>
    <mergeCell ref="J29:K29"/>
    <mergeCell ref="B30:C30"/>
    <mergeCell ref="D30:I30"/>
    <mergeCell ref="J30:K30"/>
    <mergeCell ref="J34:K34"/>
    <mergeCell ref="B33:C33"/>
    <mergeCell ref="D33:I33"/>
    <mergeCell ref="J33:K33"/>
    <mergeCell ref="B34:C34"/>
    <mergeCell ref="D34:I34"/>
    <mergeCell ref="B31:C31"/>
    <mergeCell ref="D31:I31"/>
    <mergeCell ref="J31:K31"/>
    <mergeCell ref="B32:C32"/>
    <mergeCell ref="B52:C52"/>
    <mergeCell ref="D52:I52"/>
    <mergeCell ref="J52:K52"/>
    <mergeCell ref="B53:K53"/>
    <mergeCell ref="B54:C54"/>
    <mergeCell ref="D54:I54"/>
    <mergeCell ref="J54:K54"/>
    <mergeCell ref="B49:C49"/>
    <mergeCell ref="D49:I49"/>
    <mergeCell ref="J49:K49"/>
    <mergeCell ref="B50:C50"/>
    <mergeCell ref="D50:I50"/>
    <mergeCell ref="J50:K50"/>
    <mergeCell ref="B57:C57"/>
    <mergeCell ref="D57:I57"/>
    <mergeCell ref="J57:K57"/>
    <mergeCell ref="B58:K58"/>
    <mergeCell ref="B60:C60"/>
    <mergeCell ref="D60:I60"/>
    <mergeCell ref="J60:K60"/>
    <mergeCell ref="B55:C55"/>
    <mergeCell ref="D55:I55"/>
    <mergeCell ref="J55:K55"/>
    <mergeCell ref="B56:C56"/>
    <mergeCell ref="D56:I56"/>
    <mergeCell ref="J56:K56"/>
    <mergeCell ref="B74:C74"/>
    <mergeCell ref="D74:I74"/>
    <mergeCell ref="B61:C61"/>
    <mergeCell ref="D61:I61"/>
    <mergeCell ref="J61:K61"/>
    <mergeCell ref="B62:C62"/>
    <mergeCell ref="D62:I62"/>
    <mergeCell ref="J62:K62"/>
    <mergeCell ref="B63:K63"/>
    <mergeCell ref="B64:C64"/>
    <mergeCell ref="D64:I64"/>
    <mergeCell ref="J64:K64"/>
    <mergeCell ref="B65:C65"/>
    <mergeCell ref="D65:I65"/>
    <mergeCell ref="J65:K65"/>
    <mergeCell ref="J74:K74"/>
    <mergeCell ref="B70:K70"/>
    <mergeCell ref="B71:C71"/>
    <mergeCell ref="D71:I71"/>
    <mergeCell ref="J71:K71"/>
    <mergeCell ref="B66:C66"/>
    <mergeCell ref="D66:I66"/>
    <mergeCell ref="J66:K66"/>
    <mergeCell ref="B67:C67"/>
    <mergeCell ref="B85:C85"/>
    <mergeCell ref="D85:I85"/>
    <mergeCell ref="J85:K85"/>
    <mergeCell ref="B81:C81"/>
    <mergeCell ref="D81:I81"/>
    <mergeCell ref="J81:K81"/>
    <mergeCell ref="B88:C88"/>
    <mergeCell ref="D88:I88"/>
    <mergeCell ref="J88:K88"/>
    <mergeCell ref="B86:C86"/>
    <mergeCell ref="D86:I86"/>
    <mergeCell ref="J86:K86"/>
    <mergeCell ref="B87:C87"/>
    <mergeCell ref="D87:I87"/>
    <mergeCell ref="J87:K87"/>
    <mergeCell ref="B83:K83"/>
    <mergeCell ref="B84:C84"/>
    <mergeCell ref="D84:I84"/>
    <mergeCell ref="J84:K84"/>
    <mergeCell ref="D67:I67"/>
    <mergeCell ref="J67:K67"/>
    <mergeCell ref="B73:C73"/>
    <mergeCell ref="D73:I73"/>
    <mergeCell ref="B72:C72"/>
    <mergeCell ref="D72:I72"/>
    <mergeCell ref="J72:K72"/>
    <mergeCell ref="B68:C68"/>
    <mergeCell ref="D68:I68"/>
    <mergeCell ref="J68:K68"/>
    <mergeCell ref="B69:C69"/>
    <mergeCell ref="D69:I69"/>
    <mergeCell ref="J69:K69"/>
    <mergeCell ref="J73:K73"/>
    <mergeCell ref="B2:D2"/>
    <mergeCell ref="E2:K2"/>
    <mergeCell ref="B3:D3"/>
    <mergeCell ref="J3:K3"/>
    <mergeCell ref="B7:D7"/>
    <mergeCell ref="E7:G7"/>
    <mergeCell ref="I7:K7"/>
    <mergeCell ref="I4:K4"/>
    <mergeCell ref="J5:K5"/>
    <mergeCell ref="B8:D8"/>
    <mergeCell ref="I8:K8"/>
    <mergeCell ref="B9:K9"/>
    <mergeCell ref="B38:C41"/>
    <mergeCell ref="D38:I41"/>
    <mergeCell ref="B51:C51"/>
    <mergeCell ref="D51:I51"/>
    <mergeCell ref="J51:K51"/>
    <mergeCell ref="B59:C59"/>
    <mergeCell ref="D59:I59"/>
    <mergeCell ref="J59:K59"/>
    <mergeCell ref="A18:K18"/>
    <mergeCell ref="A1:A8"/>
    <mergeCell ref="B10:K10"/>
    <mergeCell ref="B11:K11"/>
    <mergeCell ref="B12:K12"/>
    <mergeCell ref="B13:K13"/>
    <mergeCell ref="B14:K14"/>
    <mergeCell ref="B15:K15"/>
    <mergeCell ref="B16:K16"/>
    <mergeCell ref="B17:K17"/>
    <mergeCell ref="A10:A17"/>
    <mergeCell ref="B1:D1"/>
    <mergeCell ref="E1:I1"/>
    <mergeCell ref="A19:A25"/>
    <mergeCell ref="A27:A57"/>
    <mergeCell ref="A58:A88"/>
    <mergeCell ref="B19:K19"/>
    <mergeCell ref="B20:K20"/>
    <mergeCell ref="B82:C82"/>
    <mergeCell ref="D82:I82"/>
    <mergeCell ref="J82:K82"/>
    <mergeCell ref="B77:K77"/>
    <mergeCell ref="B78:C78"/>
    <mergeCell ref="D78:I78"/>
    <mergeCell ref="J78:K78"/>
    <mergeCell ref="B79:C79"/>
    <mergeCell ref="D79:I79"/>
    <mergeCell ref="J79:K79"/>
    <mergeCell ref="B75:C75"/>
    <mergeCell ref="B80:C80"/>
    <mergeCell ref="D80:I80"/>
    <mergeCell ref="J80:K80"/>
    <mergeCell ref="D75:I75"/>
    <mergeCell ref="J75:K75"/>
    <mergeCell ref="B76:C76"/>
    <mergeCell ref="D76:I76"/>
    <mergeCell ref="J76:K76"/>
  </mergeCells>
  <conditionalFormatting sqref="E1:I1">
    <cfRule type="expression" dxfId="93" priority="21">
      <formula>$E$1=0</formula>
    </cfRule>
  </conditionalFormatting>
  <conditionalFormatting sqref="K1">
    <cfRule type="expression" dxfId="92" priority="20">
      <formula>$K$1=0</formula>
    </cfRule>
  </conditionalFormatting>
  <conditionalFormatting sqref="I8:K8">
    <cfRule type="expression" dxfId="91" priority="18">
      <formula>$I$8=0</formula>
    </cfRule>
  </conditionalFormatting>
  <conditionalFormatting sqref="E7:G7">
    <cfRule type="expression" dxfId="90" priority="17">
      <formula>$E$7=0</formula>
    </cfRule>
  </conditionalFormatting>
  <conditionalFormatting sqref="E8">
    <cfRule type="expression" dxfId="89" priority="16">
      <formula>$E$8=0</formula>
    </cfRule>
  </conditionalFormatting>
  <conditionalFormatting sqref="E2:K2">
    <cfRule type="expression" dxfId="88" priority="15">
      <formula>$E$2=0</formula>
    </cfRule>
  </conditionalFormatting>
  <conditionalFormatting sqref="F3">
    <cfRule type="expression" dxfId="87" priority="14">
      <formula>$F$3=0</formula>
    </cfRule>
  </conditionalFormatting>
  <conditionalFormatting sqref="H3">
    <cfRule type="expression" dxfId="86" priority="13">
      <formula>$H$3=0</formula>
    </cfRule>
  </conditionalFormatting>
  <conditionalFormatting sqref="B44:K88 B42:D42 J42 K27:K37 E27:I37 J27:J38 B27:B38 D27:D38 C27:C37">
    <cfRule type="expression" dxfId="85" priority="72">
      <formula>$K$156="Nein"</formula>
    </cfRule>
    <cfRule type="expression" dxfId="84" priority="73">
      <formula>$K$156="Ja"</formula>
    </cfRule>
  </conditionalFormatting>
  <conditionalFormatting sqref="I7">
    <cfRule type="expression" dxfId="83" priority="5">
      <formula>$E$7=0</formula>
    </cfRule>
  </conditionalFormatting>
  <conditionalFormatting sqref="F4">
    <cfRule type="expression" dxfId="82" priority="4">
      <formula>$F$4=0</formula>
    </cfRule>
  </conditionalFormatting>
  <conditionalFormatting sqref="F5">
    <cfRule type="expression" dxfId="81" priority="3">
      <formula>$F$5=0</formula>
    </cfRule>
  </conditionalFormatting>
  <conditionalFormatting sqref="H4:H5">
    <cfRule type="expression" dxfId="80" priority="2">
      <formula>$H$5=0</formula>
    </cfRule>
  </conditionalFormatting>
  <conditionalFormatting sqref="J5:K5">
    <cfRule type="expression" dxfId="79" priority="1">
      <formula>$J$5=0</formula>
    </cfRule>
  </conditionalFormatting>
  <dataValidations xWindow="559" yWindow="583" count="9">
    <dataValidation type="list" allowBlank="1" showInputMessage="1" showErrorMessage="1" prompt="Bitte im Dropdown-Menü auswählen" sqref="J71:K76 J78:K82 J64:K69 J59:K60 J31:K34 J29:K29 J84:K88 J36:K36 J54:K57 J44:K52 J62:K62">
      <formula1>Ja___Nein</formula1>
    </dataValidation>
    <dataValidation type="list" allowBlank="1" showInputMessage="1" showErrorMessage="1" prompt="Bitte im Dropdown-Menü auswählen" sqref="J30:K30">
      <formula1>Störung_SHH</formula1>
    </dataValidation>
    <dataValidation type="list" allowBlank="1" showInputMessage="1" showErrorMessage="1" prompt="Bitte im Dropdown-Menü auswählen" sqref="J37:K37">
      <formula1>Art_DGH_1</formula1>
    </dataValidation>
    <dataValidation type="list" allowBlank="1" showInputMessage="1" showErrorMessage="1" prompt="Bitte im Dropdown-Menü auswählen" sqref="J38">
      <formula1>Art_DGH_2</formula1>
    </dataValidation>
    <dataValidation type="list" allowBlank="1" showInputMessage="1" showErrorMessage="1" prompt="Bitte im Dropdown-Menü auswählen" sqref="J42">
      <formula1>Art_DGH_3</formula1>
    </dataValidation>
    <dataValidation type="list" allowBlank="1" showInputMessage="1" showErrorMessage="1" prompt="Bitte im Dropdown-Menü auswählen" sqref="J61:K61">
      <formula1>Störung_SHH2</formula1>
    </dataValidation>
    <dataValidation allowBlank="1" showErrorMessage="1" prompt="Bitte die GPS-Koordinaten (ETRS 89 UTM) eingeben" sqref="F5"/>
    <dataValidation allowBlank="1" showErrorMessage="1" sqref="F4"/>
    <dataValidation allowBlank="1" showErrorMessage="1" prompt="Bitte die GPS-Koordinaten (ETRS 89 UTM) eingeben" sqref="H4 H5"/>
  </dataValidations>
  <pageMargins left="0.47244094488188981" right="0.47244094488188981" top="1.3779527559055118" bottom="0.78740157480314965" header="0.31496062992125984" footer="0.31496062992125984"/>
  <pageSetup paperSize="9" orientation="portrait" r:id="rId1"/>
  <headerFooter>
    <oddHeader>&amp;C&amp;"Arial,Standard"&amp;9Entscheidungshilfe zur Auswahl von zielgerichteten hydromorphologischen Maßnahmen an Fließgewässern
Anlage 2: Formularblätter
Planungsabschnitt Maßnahmen und Antworten</oddHeader>
    <oddFooter>&amp;C&amp;"Arial,Standard"&amp;9Landesamt für Natur, Umwelt und Verbraucherschutz Nordrhein-Westfalen - Arbeitsblatt 32
- &amp;P / &amp;N -</oddFooter>
  </headerFooter>
  <rowBreaks count="1" manualBreakCount="1">
    <brk id="57" max="16383" man="1"/>
  </rowBreaks>
  <ignoredErrors>
    <ignoredError sqref="F4:F5 H4:H5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Y57"/>
  <sheetViews>
    <sheetView showGridLines="0" showRowColHeaders="0" showRuler="0" view="pageLayout" zoomScaleNormal="100" zoomScaleSheetLayoutView="100" workbookViewId="0">
      <selection activeCell="J27" sqref="J27:K27"/>
    </sheetView>
  </sheetViews>
  <sheetFormatPr baseColWidth="10" defaultRowHeight="14.5" x14ac:dyDescent="0.35"/>
  <cols>
    <col min="1" max="1" width="2.81640625" customWidth="1"/>
    <col min="2" max="2" width="13" customWidth="1"/>
    <col min="3" max="3" width="4.81640625" customWidth="1"/>
    <col min="4" max="4" width="12.26953125" customWidth="1"/>
    <col min="5" max="5" width="4.81640625" customWidth="1"/>
    <col min="6" max="6" width="12.26953125" customWidth="1"/>
    <col min="7" max="7" width="4.81640625" customWidth="1"/>
    <col min="8" max="8" width="12.26953125" customWidth="1"/>
    <col min="9" max="9" width="4.81640625" customWidth="1"/>
    <col min="10" max="10" width="12.26953125" customWidth="1"/>
    <col min="11" max="11" width="4.81640625" customWidth="1"/>
    <col min="13" max="13" width="41.81640625" style="1" hidden="1" customWidth="1"/>
    <col min="16" max="16" width="12.26953125" customWidth="1"/>
    <col min="17" max="17" width="4.81640625" customWidth="1"/>
    <col min="18" max="18" width="12.26953125" customWidth="1"/>
    <col min="19" max="19" width="4.81640625" customWidth="1"/>
    <col min="20" max="20" width="12.26953125" customWidth="1"/>
    <col min="21" max="21" width="4.81640625" customWidth="1"/>
    <col min="22" max="22" width="12.26953125" customWidth="1"/>
    <col min="23" max="23" width="4.81640625" customWidth="1"/>
    <col min="25" max="25" width="4.81640625" customWidth="1"/>
  </cols>
  <sheetData>
    <row r="1" spans="1:11" s="1" customFormat="1" x14ac:dyDescent="0.35">
      <c r="A1" s="377" t="s">
        <v>489</v>
      </c>
      <c r="B1" s="491" t="s">
        <v>0</v>
      </c>
      <c r="C1" s="360"/>
      <c r="D1" s="361"/>
      <c r="E1" s="437">
        <f>ID!E1:I1</f>
        <v>0</v>
      </c>
      <c r="F1" s="438"/>
      <c r="G1" s="438"/>
      <c r="H1" s="438"/>
      <c r="I1" s="439"/>
      <c r="J1" s="74" t="s">
        <v>155</v>
      </c>
      <c r="K1" s="157">
        <f>ID!K1</f>
        <v>0</v>
      </c>
    </row>
    <row r="2" spans="1:11" s="1" customFormat="1" x14ac:dyDescent="0.35">
      <c r="A2" s="485"/>
      <c r="B2" s="492" t="s">
        <v>4</v>
      </c>
      <c r="C2" s="310"/>
      <c r="D2" s="351"/>
      <c r="E2" s="440">
        <f>ID!E2:K2</f>
        <v>0</v>
      </c>
      <c r="F2" s="441"/>
      <c r="G2" s="441"/>
      <c r="H2" s="441"/>
      <c r="I2" s="441"/>
      <c r="J2" s="441"/>
      <c r="K2" s="493"/>
    </row>
    <row r="3" spans="1:11" s="1" customFormat="1" x14ac:dyDescent="0.35">
      <c r="A3" s="485"/>
      <c r="B3" s="494" t="s">
        <v>389</v>
      </c>
      <c r="C3" s="178"/>
      <c r="D3" s="369"/>
      <c r="E3" s="11" t="s">
        <v>156</v>
      </c>
      <c r="F3" s="156">
        <f>ID!F3</f>
        <v>0</v>
      </c>
      <c r="G3" s="11" t="s">
        <v>157</v>
      </c>
      <c r="H3" s="156">
        <f>ID!H3</f>
        <v>0</v>
      </c>
      <c r="I3" s="63" t="s">
        <v>173</v>
      </c>
      <c r="J3" s="370">
        <f>H3-F3</f>
        <v>0</v>
      </c>
      <c r="K3" s="371"/>
    </row>
    <row r="4" spans="1:11" s="1" customFormat="1" x14ac:dyDescent="0.35">
      <c r="A4" s="485"/>
      <c r="B4" s="166" t="s">
        <v>490</v>
      </c>
      <c r="C4" s="160"/>
      <c r="D4" s="161"/>
      <c r="E4" s="11" t="s">
        <v>156</v>
      </c>
      <c r="F4" s="156">
        <f>ID!F4</f>
        <v>0</v>
      </c>
      <c r="G4" s="11" t="s">
        <v>157</v>
      </c>
      <c r="H4" s="156">
        <f>ID!H4</f>
        <v>0</v>
      </c>
      <c r="I4" s="177" t="s">
        <v>487</v>
      </c>
      <c r="J4" s="178"/>
      <c r="K4" s="179"/>
    </row>
    <row r="5" spans="1:11" s="1" customFormat="1" thickBot="1" x14ac:dyDescent="0.35">
      <c r="A5" s="485"/>
      <c r="B5" s="162" t="s">
        <v>491</v>
      </c>
      <c r="C5" s="163"/>
      <c r="D5" s="164"/>
      <c r="E5" s="12" t="s">
        <v>156</v>
      </c>
      <c r="F5" s="156">
        <f>ID!F5</f>
        <v>0</v>
      </c>
      <c r="G5" s="12" t="s">
        <v>157</v>
      </c>
      <c r="H5" s="156">
        <f>ID!H5</f>
        <v>0</v>
      </c>
      <c r="I5" s="12"/>
      <c r="J5" s="448">
        <f>ID!J5</f>
        <v>0</v>
      </c>
      <c r="K5" s="449"/>
    </row>
    <row r="6" spans="1:11" s="1" customFormat="1" ht="7" customHeight="1" thickBot="1" x14ac:dyDescent="0.35">
      <c r="A6" s="485"/>
      <c r="B6" s="495"/>
      <c r="C6" s="395"/>
      <c r="D6" s="395"/>
      <c r="E6" s="395"/>
      <c r="F6" s="395"/>
      <c r="G6" s="395"/>
      <c r="H6" s="395"/>
      <c r="I6" s="395"/>
      <c r="J6" s="395"/>
      <c r="K6" s="396"/>
    </row>
    <row r="7" spans="1:11" s="1" customFormat="1" x14ac:dyDescent="0.35">
      <c r="A7" s="485"/>
      <c r="B7" s="443" t="s">
        <v>11</v>
      </c>
      <c r="C7" s="331"/>
      <c r="D7" s="331"/>
      <c r="E7" s="444">
        <f>ID!E7:G7</f>
        <v>0</v>
      </c>
      <c r="F7" s="445"/>
      <c r="G7" s="446"/>
      <c r="H7" s="61" t="s">
        <v>10</v>
      </c>
      <c r="I7" s="447">
        <f>ID!I7</f>
        <v>0</v>
      </c>
      <c r="J7" s="445"/>
      <c r="K7" s="446"/>
    </row>
    <row r="8" spans="1:11" s="1" customFormat="1" ht="15" thickBot="1" x14ac:dyDescent="0.4">
      <c r="A8" s="485"/>
      <c r="B8" s="389" t="s">
        <v>8</v>
      </c>
      <c r="C8" s="390"/>
      <c r="D8" s="391"/>
      <c r="E8" s="155">
        <f>ID!E8</f>
        <v>0</v>
      </c>
      <c r="F8" s="82"/>
      <c r="G8" s="83"/>
      <c r="H8" s="84" t="s">
        <v>9</v>
      </c>
      <c r="I8" s="392">
        <f>ID!I8:K8</f>
        <v>0</v>
      </c>
      <c r="J8" s="393"/>
      <c r="K8" s="394"/>
    </row>
    <row r="9" spans="1:11" s="1" customFormat="1" ht="7" customHeight="1" thickBot="1" x14ac:dyDescent="0.4">
      <c r="A9" s="488"/>
      <c r="B9" s="489"/>
      <c r="C9" s="489"/>
      <c r="D9" s="489"/>
      <c r="E9" s="489"/>
      <c r="F9" s="489"/>
      <c r="G9" s="489"/>
      <c r="H9" s="489"/>
      <c r="I9" s="489"/>
      <c r="J9" s="489"/>
      <c r="K9" s="490"/>
    </row>
    <row r="10" spans="1:11" s="1" customFormat="1" ht="16.5" customHeight="1" thickBot="1" x14ac:dyDescent="0.35">
      <c r="A10" s="377" t="s">
        <v>373</v>
      </c>
      <c r="B10" s="416" t="s">
        <v>417</v>
      </c>
      <c r="C10" s="417"/>
      <c r="D10" s="417"/>
      <c r="E10" s="417"/>
      <c r="F10" s="417"/>
      <c r="G10" s="417"/>
      <c r="H10" s="417"/>
      <c r="I10" s="417"/>
      <c r="J10" s="417"/>
      <c r="K10" s="418"/>
    </row>
    <row r="11" spans="1:11" s="1" customFormat="1" ht="14" x14ac:dyDescent="0.3">
      <c r="A11" s="485"/>
      <c r="B11" s="419" t="s">
        <v>379</v>
      </c>
      <c r="C11" s="420"/>
      <c r="D11" s="420"/>
      <c r="E11" s="420"/>
      <c r="F11" s="420"/>
      <c r="G11" s="420"/>
      <c r="H11" s="420"/>
      <c r="I11" s="420"/>
      <c r="J11" s="420"/>
      <c r="K11" s="421"/>
    </row>
    <row r="12" spans="1:11" s="1" customFormat="1" ht="14" x14ac:dyDescent="0.3">
      <c r="A12" s="485"/>
      <c r="B12" s="422" t="s">
        <v>377</v>
      </c>
      <c r="C12" s="423"/>
      <c r="D12" s="423"/>
      <c r="E12" s="423"/>
      <c r="F12" s="423"/>
      <c r="G12" s="423"/>
      <c r="H12" s="423"/>
      <c r="I12" s="423"/>
      <c r="J12" s="423"/>
      <c r="K12" s="424"/>
    </row>
    <row r="13" spans="1:11" s="1" customFormat="1" ht="14" x14ac:dyDescent="0.3">
      <c r="A13" s="485"/>
      <c r="B13" s="425" t="s">
        <v>378</v>
      </c>
      <c r="C13" s="423"/>
      <c r="D13" s="423"/>
      <c r="E13" s="423"/>
      <c r="F13" s="423"/>
      <c r="G13" s="423"/>
      <c r="H13" s="423"/>
      <c r="I13" s="423"/>
      <c r="J13" s="423"/>
      <c r="K13" s="424"/>
    </row>
    <row r="14" spans="1:11" s="1" customFormat="1" thickBot="1" x14ac:dyDescent="0.35">
      <c r="A14" s="485"/>
      <c r="B14" s="426" t="s">
        <v>416</v>
      </c>
      <c r="C14" s="427"/>
      <c r="D14" s="427"/>
      <c r="E14" s="427"/>
      <c r="F14" s="427"/>
      <c r="G14" s="427"/>
      <c r="H14" s="427"/>
      <c r="I14" s="427"/>
      <c r="J14" s="427"/>
      <c r="K14" s="428"/>
    </row>
    <row r="15" spans="1:11" s="1" customFormat="1" ht="16.5" customHeight="1" thickBot="1" x14ac:dyDescent="0.35">
      <c r="A15" s="485"/>
      <c r="B15" s="380" t="s">
        <v>380</v>
      </c>
      <c r="C15" s="232"/>
      <c r="D15" s="232"/>
      <c r="E15" s="232"/>
      <c r="F15" s="232"/>
      <c r="G15" s="232"/>
      <c r="H15" s="232"/>
      <c r="I15" s="232"/>
      <c r="J15" s="232"/>
      <c r="K15" s="233"/>
    </row>
    <row r="16" spans="1:11" s="1" customFormat="1" x14ac:dyDescent="0.35">
      <c r="A16" s="485"/>
      <c r="B16" s="432" t="s">
        <v>418</v>
      </c>
      <c r="C16" s="433"/>
      <c r="D16" s="433"/>
      <c r="E16" s="433"/>
      <c r="F16" s="433"/>
      <c r="G16" s="433"/>
      <c r="H16" s="433"/>
      <c r="I16" s="433"/>
      <c r="J16" s="433"/>
      <c r="K16" s="434"/>
    </row>
    <row r="17" spans="1:25" s="1" customFormat="1" ht="15" thickBot="1" x14ac:dyDescent="0.4">
      <c r="A17" s="486"/>
      <c r="B17" s="435" t="s">
        <v>419</v>
      </c>
      <c r="C17" s="241"/>
      <c r="D17" s="241"/>
      <c r="E17" s="241"/>
      <c r="F17" s="241"/>
      <c r="G17" s="241"/>
      <c r="H17" s="241"/>
      <c r="I17" s="241"/>
      <c r="J17" s="241"/>
      <c r="K17" s="436"/>
    </row>
    <row r="18" spans="1:25" s="1" customFormat="1" ht="7" customHeight="1" thickBot="1" x14ac:dyDescent="0.35">
      <c r="A18" s="487"/>
      <c r="B18" s="480"/>
      <c r="C18" s="480"/>
      <c r="D18" s="480"/>
      <c r="E18" s="480"/>
      <c r="F18" s="480"/>
      <c r="G18" s="480"/>
      <c r="H18" s="480"/>
      <c r="I18" s="480"/>
      <c r="J18" s="480"/>
      <c r="K18" s="481"/>
    </row>
    <row r="19" spans="1:25" s="1" customFormat="1" ht="16.5" customHeight="1" x14ac:dyDescent="0.3">
      <c r="A19" s="226" t="s">
        <v>329</v>
      </c>
      <c r="B19" s="380" t="s">
        <v>415</v>
      </c>
      <c r="C19" s="232"/>
      <c r="D19" s="232"/>
      <c r="E19" s="232"/>
      <c r="F19" s="232"/>
      <c r="G19" s="232"/>
      <c r="H19" s="232"/>
      <c r="I19" s="232"/>
      <c r="J19" s="232"/>
      <c r="K19" s="233"/>
    </row>
    <row r="20" spans="1:25" s="1" customFormat="1" ht="16.5" customHeight="1" x14ac:dyDescent="0.3">
      <c r="A20" s="227"/>
      <c r="B20" s="482" t="s">
        <v>402</v>
      </c>
      <c r="C20" s="483"/>
      <c r="D20" s="483"/>
      <c r="E20" s="483"/>
      <c r="F20" s="483"/>
      <c r="G20" s="483"/>
      <c r="H20" s="483"/>
      <c r="I20" s="483"/>
      <c r="J20" s="483"/>
      <c r="K20" s="484"/>
    </row>
    <row r="21" spans="1:25" s="1" customFormat="1" ht="76.5" customHeight="1" x14ac:dyDescent="0.3">
      <c r="A21" s="227"/>
      <c r="B21" s="138"/>
      <c r="C21" s="66" t="s">
        <v>474</v>
      </c>
      <c r="D21" s="76"/>
      <c r="E21" s="126" t="s">
        <v>347</v>
      </c>
      <c r="F21" s="69"/>
      <c r="G21" s="66" t="s">
        <v>511</v>
      </c>
      <c r="H21" s="69"/>
      <c r="I21" s="66" t="s">
        <v>512</v>
      </c>
      <c r="J21" s="69"/>
      <c r="K21" s="128" t="s">
        <v>513</v>
      </c>
    </row>
    <row r="22" spans="1:25" s="1" customFormat="1" ht="76.5" customHeight="1" x14ac:dyDescent="0.3">
      <c r="A22" s="227"/>
      <c r="B22" s="125"/>
      <c r="C22" s="126" t="s">
        <v>363</v>
      </c>
      <c r="D22" s="69"/>
      <c r="E22" s="66" t="s">
        <v>359</v>
      </c>
      <c r="F22" s="76"/>
      <c r="G22" s="126" t="s">
        <v>360</v>
      </c>
      <c r="H22" s="65"/>
      <c r="I22" s="66" t="s">
        <v>361</v>
      </c>
      <c r="J22" s="70"/>
      <c r="K22" s="128" t="s">
        <v>369</v>
      </c>
    </row>
    <row r="23" spans="1:25" s="1" customFormat="1" ht="76.5" customHeight="1" thickBot="1" x14ac:dyDescent="0.35">
      <c r="A23" s="228"/>
      <c r="B23" s="139"/>
      <c r="C23" s="89" t="s">
        <v>370</v>
      </c>
      <c r="D23" s="135"/>
      <c r="E23" s="134"/>
      <c r="F23" s="134"/>
      <c r="G23" s="134"/>
      <c r="H23" s="134"/>
      <c r="I23" s="134"/>
      <c r="J23" s="136"/>
      <c r="K23" s="137"/>
    </row>
    <row r="24" spans="1:25" s="1" customFormat="1" ht="7" customHeight="1" thickBot="1" x14ac:dyDescent="0.35">
      <c r="A24" s="479"/>
      <c r="B24" s="480"/>
      <c r="C24" s="480"/>
      <c r="D24" s="480"/>
      <c r="E24" s="480"/>
      <c r="F24" s="480"/>
      <c r="G24" s="480"/>
      <c r="H24" s="480"/>
      <c r="I24" s="480"/>
      <c r="J24" s="480"/>
      <c r="K24" s="481"/>
    </row>
    <row r="25" spans="1:25" ht="15" thickBot="1" x14ac:dyDescent="0.4">
      <c r="A25" s="377" t="s">
        <v>475</v>
      </c>
      <c r="B25" s="460" t="s">
        <v>402</v>
      </c>
      <c r="C25" s="461"/>
      <c r="D25" s="461"/>
      <c r="E25" s="461"/>
      <c r="F25" s="461"/>
      <c r="G25" s="461"/>
      <c r="H25" s="461"/>
      <c r="I25" s="461"/>
      <c r="J25" s="461"/>
      <c r="K25" s="462"/>
    </row>
    <row r="26" spans="1:25" x14ac:dyDescent="0.35">
      <c r="A26" s="378"/>
      <c r="B26" s="385" t="s">
        <v>435</v>
      </c>
      <c r="C26" s="386"/>
      <c r="D26" s="386"/>
      <c r="E26" s="386"/>
      <c r="F26" s="386"/>
      <c r="G26" s="386"/>
      <c r="H26" s="386"/>
      <c r="I26" s="386"/>
      <c r="J26" s="386"/>
      <c r="K26" s="387"/>
    </row>
    <row r="27" spans="1:25" ht="15" thickBot="1" x14ac:dyDescent="0.4">
      <c r="A27" s="378"/>
      <c r="B27" s="388" t="s">
        <v>420</v>
      </c>
      <c r="C27" s="234"/>
      <c r="D27" s="458" t="s">
        <v>253</v>
      </c>
      <c r="E27" s="236"/>
      <c r="F27" s="236"/>
      <c r="G27" s="236"/>
      <c r="H27" s="236"/>
      <c r="I27" s="236"/>
      <c r="J27" s="210"/>
      <c r="K27" s="215"/>
    </row>
    <row r="28" spans="1:25" ht="15" thickBot="1" x14ac:dyDescent="0.4">
      <c r="A28" s="378"/>
      <c r="B28" s="388" t="s">
        <v>421</v>
      </c>
      <c r="C28" s="234"/>
      <c r="D28" s="458" t="s">
        <v>500</v>
      </c>
      <c r="E28" s="236"/>
      <c r="F28" s="236"/>
      <c r="G28" s="236"/>
      <c r="H28" s="236"/>
      <c r="I28" s="236"/>
      <c r="J28" s="210"/>
      <c r="K28" s="215"/>
      <c r="M28" s="99" t="str">
        <f>IFERROR(VLOOKUP(J28,Listen!#REF!,2,FALSE),"")</f>
        <v/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thickBot="1" x14ac:dyDescent="0.4">
      <c r="A29" s="378"/>
      <c r="B29" s="388" t="s">
        <v>422</v>
      </c>
      <c r="C29" s="234"/>
      <c r="D29" s="235" t="s">
        <v>256</v>
      </c>
      <c r="E29" s="236"/>
      <c r="F29" s="236"/>
      <c r="G29" s="236"/>
      <c r="H29" s="236"/>
      <c r="I29" s="236"/>
      <c r="J29" s="210"/>
      <c r="K29" s="215"/>
      <c r="M29" s="99" t="str">
        <f>IFERROR(VLOOKUP(J29,Listen!#REF!,2,FALSE),"")</f>
        <v/>
      </c>
    </row>
    <row r="30" spans="1:25" ht="15" thickBot="1" x14ac:dyDescent="0.4">
      <c r="A30" s="378"/>
      <c r="B30" s="388" t="s">
        <v>423</v>
      </c>
      <c r="C30" s="234"/>
      <c r="D30" s="235" t="s">
        <v>258</v>
      </c>
      <c r="E30" s="236"/>
      <c r="F30" s="236"/>
      <c r="G30" s="236"/>
      <c r="H30" s="236"/>
      <c r="I30" s="236"/>
      <c r="J30" s="210"/>
      <c r="K30" s="215"/>
    </row>
    <row r="31" spans="1:25" ht="15" thickBot="1" x14ac:dyDescent="0.4">
      <c r="A31" s="378"/>
      <c r="B31" s="388" t="s">
        <v>424</v>
      </c>
      <c r="C31" s="234"/>
      <c r="D31" s="235" t="s">
        <v>261</v>
      </c>
      <c r="E31" s="236"/>
      <c r="F31" s="236"/>
      <c r="G31" s="236"/>
      <c r="H31" s="236"/>
      <c r="I31" s="236"/>
      <c r="J31" s="210"/>
      <c r="K31" s="215"/>
      <c r="M31" s="99" t="str">
        <f>IFERROR(VLOOKUP(J31,Listen!#REF!,2,FALSE),"")</f>
        <v/>
      </c>
    </row>
    <row r="32" spans="1:25" ht="15" thickBot="1" x14ac:dyDescent="0.4">
      <c r="A32" s="379"/>
      <c r="B32" s="384" t="s">
        <v>425</v>
      </c>
      <c r="C32" s="239"/>
      <c r="D32" s="240" t="s">
        <v>409</v>
      </c>
      <c r="E32" s="241"/>
      <c r="F32" s="241"/>
      <c r="G32" s="241"/>
      <c r="H32" s="241"/>
      <c r="I32" s="241"/>
      <c r="J32" s="229"/>
      <c r="K32" s="230"/>
      <c r="M32" s="99" t="str">
        <f>IFERROR(VLOOKUP(J32,Listen!#REF!,2,FALSE),"")</f>
        <v/>
      </c>
    </row>
    <row r="33" spans="1:13" ht="15" thickBot="1" x14ac:dyDescent="0.4">
      <c r="A33" s="476" t="s">
        <v>387</v>
      </c>
      <c r="B33" s="385" t="s">
        <v>431</v>
      </c>
      <c r="C33" s="386"/>
      <c r="D33" s="386"/>
      <c r="E33" s="386"/>
      <c r="F33" s="386"/>
      <c r="G33" s="386"/>
      <c r="H33" s="386"/>
      <c r="I33" s="386"/>
      <c r="J33" s="386"/>
      <c r="K33" s="387"/>
    </row>
    <row r="34" spans="1:13" ht="15" thickBot="1" x14ac:dyDescent="0.4">
      <c r="A34" s="378"/>
      <c r="B34" s="388" t="s">
        <v>426</v>
      </c>
      <c r="C34" s="234"/>
      <c r="D34" s="235" t="s">
        <v>282</v>
      </c>
      <c r="E34" s="236"/>
      <c r="F34" s="236"/>
      <c r="G34" s="236"/>
      <c r="H34" s="236"/>
      <c r="I34" s="236"/>
      <c r="J34" s="210"/>
      <c r="K34" s="215"/>
      <c r="M34" s="99" t="str">
        <f>IFERROR(VLOOKUP(J34,Listen!#REF!,2,FALSE),"")</f>
        <v/>
      </c>
    </row>
    <row r="35" spans="1:13" ht="15" thickBot="1" x14ac:dyDescent="0.4">
      <c r="A35" s="378"/>
      <c r="B35" s="388" t="s">
        <v>427</v>
      </c>
      <c r="C35" s="234"/>
      <c r="D35" s="235" t="s">
        <v>284</v>
      </c>
      <c r="E35" s="236"/>
      <c r="F35" s="236"/>
      <c r="G35" s="236"/>
      <c r="H35" s="236"/>
      <c r="I35" s="236"/>
      <c r="J35" s="210"/>
      <c r="K35" s="215"/>
      <c r="M35" s="99" t="str">
        <f>IFERROR(VLOOKUP(J35,Listen!#REF!,2,FALSE),"")</f>
        <v/>
      </c>
    </row>
    <row r="36" spans="1:13" x14ac:dyDescent="0.35">
      <c r="A36" s="378"/>
      <c r="B36" s="388" t="s">
        <v>428</v>
      </c>
      <c r="C36" s="234"/>
      <c r="D36" s="235" t="s">
        <v>261</v>
      </c>
      <c r="E36" s="236"/>
      <c r="F36" s="236"/>
      <c r="G36" s="236"/>
      <c r="H36" s="236"/>
      <c r="I36" s="236"/>
      <c r="J36" s="210"/>
      <c r="K36" s="215"/>
    </row>
    <row r="37" spans="1:13" ht="15" thickBot="1" x14ac:dyDescent="0.4">
      <c r="A37" s="378"/>
      <c r="B37" s="384" t="s">
        <v>429</v>
      </c>
      <c r="C37" s="239"/>
      <c r="D37" s="240" t="s">
        <v>409</v>
      </c>
      <c r="E37" s="241"/>
      <c r="F37" s="241"/>
      <c r="G37" s="241"/>
      <c r="H37" s="241"/>
      <c r="I37" s="241"/>
      <c r="J37" s="229"/>
      <c r="K37" s="230"/>
    </row>
    <row r="38" spans="1:13" ht="15" thickBot="1" x14ac:dyDescent="0.4">
      <c r="A38" s="378"/>
      <c r="B38" s="385" t="s">
        <v>495</v>
      </c>
      <c r="C38" s="386"/>
      <c r="D38" s="386"/>
      <c r="E38" s="386"/>
      <c r="F38" s="386"/>
      <c r="G38" s="386"/>
      <c r="H38" s="386"/>
      <c r="I38" s="386"/>
      <c r="J38" s="386"/>
      <c r="K38" s="387"/>
    </row>
    <row r="39" spans="1:13" ht="15" thickBot="1" x14ac:dyDescent="0.4">
      <c r="A39" s="378"/>
      <c r="B39" s="477" t="s">
        <v>502</v>
      </c>
      <c r="C39" s="234"/>
      <c r="D39" s="413" t="s">
        <v>501</v>
      </c>
      <c r="E39" s="236"/>
      <c r="F39" s="236"/>
      <c r="G39" s="236"/>
      <c r="H39" s="236"/>
      <c r="I39" s="236"/>
      <c r="J39" s="210"/>
      <c r="K39" s="215"/>
      <c r="M39" s="99" t="str">
        <f>IFERROR(VLOOKUP(J39,Listen!AN7:AO8,2,FALSE),"")</f>
        <v/>
      </c>
    </row>
    <row r="40" spans="1:13" x14ac:dyDescent="0.35">
      <c r="A40" s="378"/>
      <c r="B40" s="477" t="s">
        <v>503</v>
      </c>
      <c r="C40" s="234"/>
      <c r="D40" s="458" t="s">
        <v>500</v>
      </c>
      <c r="E40" s="236"/>
      <c r="F40" s="236"/>
      <c r="G40" s="236"/>
      <c r="H40" s="236"/>
      <c r="I40" s="236"/>
      <c r="J40" s="210"/>
      <c r="K40" s="215"/>
    </row>
    <row r="41" spans="1:13" ht="15" thickBot="1" x14ac:dyDescent="0.4">
      <c r="A41" s="378"/>
      <c r="B41" s="478" t="s">
        <v>504</v>
      </c>
      <c r="C41" s="239"/>
      <c r="D41" s="240" t="s">
        <v>288</v>
      </c>
      <c r="E41" s="241"/>
      <c r="F41" s="241"/>
      <c r="G41" s="241"/>
      <c r="H41" s="241"/>
      <c r="I41" s="241"/>
      <c r="J41" s="229"/>
      <c r="K41" s="230"/>
    </row>
    <row r="42" spans="1:13" x14ac:dyDescent="0.35">
      <c r="A42" s="378"/>
      <c r="B42" s="385" t="s">
        <v>334</v>
      </c>
      <c r="C42" s="386"/>
      <c r="D42" s="386"/>
      <c r="E42" s="386"/>
      <c r="F42" s="386"/>
      <c r="G42" s="386"/>
      <c r="H42" s="386"/>
      <c r="I42" s="386"/>
      <c r="J42" s="386"/>
      <c r="K42" s="387"/>
      <c r="M42"/>
    </row>
    <row r="43" spans="1:13" ht="15" thickBot="1" x14ac:dyDescent="0.4">
      <c r="A43" s="378"/>
      <c r="B43" s="388" t="s">
        <v>432</v>
      </c>
      <c r="C43" s="234"/>
      <c r="D43" s="235" t="s">
        <v>433</v>
      </c>
      <c r="E43" s="236"/>
      <c r="F43" s="236"/>
      <c r="G43" s="236"/>
      <c r="H43" s="236"/>
      <c r="I43" s="236"/>
      <c r="J43" s="210"/>
      <c r="K43" s="215"/>
      <c r="M43"/>
    </row>
    <row r="44" spans="1:13" x14ac:dyDescent="0.35">
      <c r="A44" s="378"/>
      <c r="B44" s="385" t="s">
        <v>434</v>
      </c>
      <c r="C44" s="386"/>
      <c r="D44" s="386"/>
      <c r="E44" s="386"/>
      <c r="F44" s="386"/>
      <c r="G44" s="386"/>
      <c r="H44" s="386"/>
      <c r="I44" s="386"/>
      <c r="J44" s="386"/>
      <c r="K44" s="387"/>
    </row>
    <row r="45" spans="1:13" x14ac:dyDescent="0.35">
      <c r="A45" s="378"/>
      <c r="B45" s="388" t="s">
        <v>436</v>
      </c>
      <c r="C45" s="234"/>
      <c r="D45" s="235" t="s">
        <v>412</v>
      </c>
      <c r="E45" s="236"/>
      <c r="F45" s="236"/>
      <c r="G45" s="236"/>
      <c r="H45" s="236"/>
      <c r="I45" s="236"/>
      <c r="J45" s="210"/>
      <c r="K45" s="215"/>
    </row>
    <row r="46" spans="1:13" x14ac:dyDescent="0.35">
      <c r="A46" s="378"/>
      <c r="B46" s="388" t="s">
        <v>437</v>
      </c>
      <c r="C46" s="234"/>
      <c r="D46" s="235" t="s">
        <v>322</v>
      </c>
      <c r="E46" s="236"/>
      <c r="F46" s="236"/>
      <c r="G46" s="236"/>
      <c r="H46" s="236"/>
      <c r="I46" s="236"/>
      <c r="J46" s="210"/>
      <c r="K46" s="215"/>
    </row>
    <row r="47" spans="1:13" ht="15" thickBot="1" x14ac:dyDescent="0.4">
      <c r="A47" s="378"/>
      <c r="B47" s="384" t="s">
        <v>438</v>
      </c>
      <c r="C47" s="239"/>
      <c r="D47" s="240" t="s">
        <v>322</v>
      </c>
      <c r="E47" s="241"/>
      <c r="F47" s="241"/>
      <c r="G47" s="241"/>
      <c r="H47" s="241"/>
      <c r="I47" s="241"/>
      <c r="J47" s="229"/>
      <c r="K47" s="230"/>
    </row>
    <row r="48" spans="1:13" x14ac:dyDescent="0.35">
      <c r="A48" s="378"/>
      <c r="B48" s="385" t="s">
        <v>335</v>
      </c>
      <c r="C48" s="386"/>
      <c r="D48" s="386"/>
      <c r="E48" s="386"/>
      <c r="F48" s="386"/>
      <c r="G48" s="386"/>
      <c r="H48" s="386"/>
      <c r="I48" s="386"/>
      <c r="J48" s="386"/>
      <c r="K48" s="387"/>
    </row>
    <row r="49" spans="1:12" ht="15" thickBot="1" x14ac:dyDescent="0.4">
      <c r="A49" s="379"/>
      <c r="B49" s="384" t="s">
        <v>430</v>
      </c>
      <c r="C49" s="239"/>
      <c r="D49" s="240" t="s">
        <v>304</v>
      </c>
      <c r="E49" s="241"/>
      <c r="F49" s="241"/>
      <c r="G49" s="241"/>
      <c r="H49" s="241"/>
      <c r="I49" s="241"/>
      <c r="J49" s="229"/>
      <c r="K49" s="230"/>
    </row>
    <row r="52" spans="1:12" x14ac:dyDescent="0.35">
      <c r="A52" s="100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</row>
    <row r="53" spans="1:12" s="1" customFormat="1" ht="76.5" customHeight="1" x14ac:dyDescent="0.35">
      <c r="A53" s="100"/>
      <c r="B53" s="64"/>
      <c r="C53" s="101"/>
      <c r="D53" s="64"/>
      <c r="E53" s="101"/>
      <c r="F53" s="104"/>
      <c r="G53" s="101"/>
      <c r="H53" s="68"/>
      <c r="I53" s="101"/>
      <c r="J53" s="24"/>
      <c r="K53" s="105"/>
      <c r="L53" s="39"/>
    </row>
    <row r="54" spans="1:12" s="1" customFormat="1" ht="76.5" customHeight="1" x14ac:dyDescent="0.35">
      <c r="A54" s="100"/>
      <c r="B54" s="64"/>
      <c r="C54" s="101"/>
      <c r="D54" s="64"/>
      <c r="E54" s="101"/>
      <c r="F54" s="68"/>
      <c r="G54" s="101"/>
      <c r="H54" s="68"/>
      <c r="I54" s="101"/>
      <c r="J54" s="102"/>
      <c r="K54" s="103"/>
      <c r="L54" s="39"/>
    </row>
    <row r="55" spans="1:12" s="1" customFormat="1" ht="76.5" customHeight="1" x14ac:dyDescent="0.35">
      <c r="A55" s="100"/>
      <c r="B55" s="64"/>
      <c r="C55" s="101"/>
      <c r="D55" s="64"/>
      <c r="E55" s="101"/>
      <c r="F55" s="104"/>
      <c r="G55" s="101"/>
      <c r="H55" s="68"/>
      <c r="I55" s="101"/>
      <c r="J55" s="24"/>
      <c r="K55" s="105"/>
      <c r="L55" s="39"/>
    </row>
    <row r="56" spans="1:12" x14ac:dyDescent="0.35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</row>
    <row r="57" spans="1:12" x14ac:dyDescent="0.35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</row>
  </sheetData>
  <sheetProtection password="EEA9" sheet="1" objects="1" scenarios="1" selectLockedCells="1"/>
  <mergeCells count="93">
    <mergeCell ref="B48:K48"/>
    <mergeCell ref="B49:C49"/>
    <mergeCell ref="D49:I49"/>
    <mergeCell ref="J49:K49"/>
    <mergeCell ref="B36:C36"/>
    <mergeCell ref="D36:I36"/>
    <mergeCell ref="J36:K36"/>
    <mergeCell ref="B37:C37"/>
    <mergeCell ref="D37:I37"/>
    <mergeCell ref="J37:K37"/>
    <mergeCell ref="B47:C47"/>
    <mergeCell ref="D47:I47"/>
    <mergeCell ref="J47:K47"/>
    <mergeCell ref="B44:K44"/>
    <mergeCell ref="B45:C45"/>
    <mergeCell ref="D45:I45"/>
    <mergeCell ref="J45:K45"/>
    <mergeCell ref="B8:D8"/>
    <mergeCell ref="I8:K8"/>
    <mergeCell ref="B14:K14"/>
    <mergeCell ref="B46:C46"/>
    <mergeCell ref="D46:I46"/>
    <mergeCell ref="J46:K46"/>
    <mergeCell ref="B33:K33"/>
    <mergeCell ref="B34:C34"/>
    <mergeCell ref="D34:I34"/>
    <mergeCell ref="J34:K34"/>
    <mergeCell ref="B35:C35"/>
    <mergeCell ref="D35:I35"/>
    <mergeCell ref="J35:K35"/>
    <mergeCell ref="D31:I31"/>
    <mergeCell ref="J31:K31"/>
    <mergeCell ref="B29:C29"/>
    <mergeCell ref="D29:I29"/>
    <mergeCell ref="J29:K29"/>
    <mergeCell ref="B30:C30"/>
    <mergeCell ref="D30:I30"/>
    <mergeCell ref="J30:K30"/>
    <mergeCell ref="J3:K3"/>
    <mergeCell ref="B7:D7"/>
    <mergeCell ref="E7:G7"/>
    <mergeCell ref="I7:K7"/>
    <mergeCell ref="B6:K6"/>
    <mergeCell ref="I4:K4"/>
    <mergeCell ref="J5:K5"/>
    <mergeCell ref="A10:A17"/>
    <mergeCell ref="A18:K18"/>
    <mergeCell ref="A1:A8"/>
    <mergeCell ref="A9:K9"/>
    <mergeCell ref="B16:K16"/>
    <mergeCell ref="B17:K17"/>
    <mergeCell ref="B10:K10"/>
    <mergeCell ref="B15:K15"/>
    <mergeCell ref="B11:K11"/>
    <mergeCell ref="B12:K12"/>
    <mergeCell ref="B13:K13"/>
    <mergeCell ref="B1:D1"/>
    <mergeCell ref="E1:I1"/>
    <mergeCell ref="B2:D2"/>
    <mergeCell ref="E2:K2"/>
    <mergeCell ref="B3:D3"/>
    <mergeCell ref="A24:K24"/>
    <mergeCell ref="A19:A23"/>
    <mergeCell ref="B19:K19"/>
    <mergeCell ref="B20:K20"/>
    <mergeCell ref="D32:I32"/>
    <mergeCell ref="J32:K32"/>
    <mergeCell ref="B28:C28"/>
    <mergeCell ref="D28:I28"/>
    <mergeCell ref="J28:K28"/>
    <mergeCell ref="B25:K25"/>
    <mergeCell ref="B26:K26"/>
    <mergeCell ref="B27:C27"/>
    <mergeCell ref="D27:I27"/>
    <mergeCell ref="B32:C32"/>
    <mergeCell ref="B31:C31"/>
    <mergeCell ref="J27:K27"/>
    <mergeCell ref="B42:K42"/>
    <mergeCell ref="B43:C43"/>
    <mergeCell ref="D43:I43"/>
    <mergeCell ref="J43:K43"/>
    <mergeCell ref="A25:A32"/>
    <mergeCell ref="A33:A49"/>
    <mergeCell ref="B40:C40"/>
    <mergeCell ref="D40:I40"/>
    <mergeCell ref="J40:K40"/>
    <mergeCell ref="B41:C41"/>
    <mergeCell ref="D41:I41"/>
    <mergeCell ref="J41:K41"/>
    <mergeCell ref="B38:K38"/>
    <mergeCell ref="B39:C39"/>
    <mergeCell ref="D39:I39"/>
    <mergeCell ref="J39:K39"/>
  </mergeCells>
  <conditionalFormatting sqref="M28">
    <cfRule type="expression" dxfId="78" priority="33">
      <formula>$M$28=0</formula>
    </cfRule>
  </conditionalFormatting>
  <conditionalFormatting sqref="M31">
    <cfRule type="expression" dxfId="77" priority="32">
      <formula>$M$31=0</formula>
    </cfRule>
  </conditionalFormatting>
  <conditionalFormatting sqref="M48 M32">
    <cfRule type="expression" dxfId="76" priority="31">
      <formula>$M$32=0</formula>
    </cfRule>
  </conditionalFormatting>
  <conditionalFormatting sqref="E1:I1">
    <cfRule type="expression" dxfId="75" priority="26">
      <formula>$E$1=0</formula>
    </cfRule>
  </conditionalFormatting>
  <conditionalFormatting sqref="K1">
    <cfRule type="expression" dxfId="74" priority="25">
      <formula>$K$1=0</formula>
    </cfRule>
  </conditionalFormatting>
  <conditionalFormatting sqref="I8:K8">
    <cfRule type="expression" dxfId="73" priority="24">
      <formula>$I$8=0</formula>
    </cfRule>
  </conditionalFormatting>
  <conditionalFormatting sqref="E7:G7">
    <cfRule type="expression" dxfId="72" priority="23">
      <formula>$E$7=0</formula>
    </cfRule>
  </conditionalFormatting>
  <conditionalFormatting sqref="E8">
    <cfRule type="expression" dxfId="71" priority="22">
      <formula>$E$8=0</formula>
    </cfRule>
  </conditionalFormatting>
  <conditionalFormatting sqref="E2:K2">
    <cfRule type="expression" dxfId="70" priority="21">
      <formula>$E$2=0</formula>
    </cfRule>
  </conditionalFormatting>
  <conditionalFormatting sqref="F3:F5">
    <cfRule type="expression" dxfId="69" priority="20">
      <formula>$F$3=0</formula>
    </cfRule>
  </conditionalFormatting>
  <conditionalFormatting sqref="H3:H5">
    <cfRule type="expression" dxfId="68" priority="19">
      <formula>$H$3=0</formula>
    </cfRule>
  </conditionalFormatting>
  <conditionalFormatting sqref="D39:K43">
    <cfRule type="expression" dxfId="67" priority="9">
      <formula>$K$154="Nein"</formula>
    </cfRule>
    <cfRule type="expression" dxfId="66" priority="10">
      <formula>$K$154="Ja"</formula>
    </cfRule>
  </conditionalFormatting>
  <conditionalFormatting sqref="B26:K49">
    <cfRule type="expression" dxfId="65" priority="91">
      <formula>$K$154="Ja"</formula>
    </cfRule>
    <cfRule type="expression" dxfId="64" priority="92">
      <formula>$K$153="Ja"</formula>
    </cfRule>
  </conditionalFormatting>
  <conditionalFormatting sqref="B26:K49">
    <cfRule type="expression" dxfId="63" priority="93">
      <formula>$K$152="Nein"</formula>
    </cfRule>
  </conditionalFormatting>
  <conditionalFormatting sqref="B42:K43 D45:I45">
    <cfRule type="expression" dxfId="62" priority="96">
      <formula>$K$152="Nein"</formula>
    </cfRule>
    <cfRule type="expression" dxfId="61" priority="97">
      <formula>$K$152="Ja"</formula>
    </cfRule>
  </conditionalFormatting>
  <conditionalFormatting sqref="I7:K7">
    <cfRule type="expression" dxfId="60" priority="6">
      <formula>$I$7=0</formula>
    </cfRule>
  </conditionalFormatting>
  <conditionalFormatting sqref="I7">
    <cfRule type="expression" dxfId="59" priority="5">
      <formula>$E$7=0</formula>
    </cfRule>
  </conditionalFormatting>
  <conditionalFormatting sqref="F4">
    <cfRule type="expression" dxfId="58" priority="4">
      <formula>$F$4=0</formula>
    </cfRule>
  </conditionalFormatting>
  <conditionalFormatting sqref="F5">
    <cfRule type="expression" dxfId="57" priority="3">
      <formula>$F$5=0</formula>
    </cfRule>
  </conditionalFormatting>
  <conditionalFormatting sqref="H4:H5">
    <cfRule type="expression" dxfId="56" priority="2">
      <formula>$H$5=0</formula>
    </cfRule>
  </conditionalFormatting>
  <conditionalFormatting sqref="J5:K5">
    <cfRule type="expression" dxfId="55" priority="1">
      <formula>$J$5=0</formula>
    </cfRule>
  </conditionalFormatting>
  <dataValidations disablePrompts="1" count="5">
    <dataValidation type="list" allowBlank="1" showInputMessage="1" showErrorMessage="1" prompt="Bitte im Dropdown-Menü auswählen" sqref="J45:K47 J49:K49 J43:K43 J41:K41 J39:K39 J34:K37 J27:K27 J29:K32">
      <formula1>Ja___Nein</formula1>
    </dataValidation>
    <dataValidation type="list" allowBlank="1" showInputMessage="1" showErrorMessage="1" prompt="Bitte im Dropdown-Menü auswählen" sqref="J28:K28">
      <formula1>Störung_SHH</formula1>
    </dataValidation>
    <dataValidation type="list" allowBlank="1" showInputMessage="1" showErrorMessage="1" prompt="Bitte im Dropdown-Menü auswählen" sqref="J40:K40">
      <formula1>Störung_SHH2</formula1>
    </dataValidation>
    <dataValidation allowBlank="1" showErrorMessage="1" prompt="Bitte die GPS-Koordinaten (ETRS 89 UTM) eingeben" sqref="H4:H5 F5"/>
    <dataValidation allowBlank="1" showErrorMessage="1" sqref="F4"/>
  </dataValidations>
  <pageMargins left="0.47244094488188981" right="0.47244094488188981" top="1.3779527559055118" bottom="0.78740157480314965" header="0.31496062992125984" footer="0.31496062992125984"/>
  <pageSetup paperSize="9" orientation="portrait" r:id="rId1"/>
  <headerFooter>
    <oddHeader>&amp;C&amp;"Arial,Standard"&amp;9Entscheidungshilfe zur Auswahl von zielgerichteten hydromorphologischen Maßnahmen an Fließgewässern
Anlage 2: Formularblätter
Planungsabschnitt Maßnahmen und Antworten</oddHeader>
    <oddFooter>&amp;C&amp;"Arial,Standard"&amp;9Landesamt für Natur, Umwelt und Verbraucherschutz Nordrhein-Westfalen - Arbeitsblatt 32
- &amp;P / &amp;N -</oddFooter>
  </headerFooter>
  <rowBreaks count="1" manualBreakCount="1">
    <brk id="3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K77"/>
  <sheetViews>
    <sheetView showGridLines="0" showRowColHeaders="0" showRuler="0" view="pageLayout" topLeftCell="A13" zoomScaleNormal="100" zoomScaleSheetLayoutView="100" workbookViewId="0">
      <selection activeCell="J77" sqref="J77:K77"/>
    </sheetView>
  </sheetViews>
  <sheetFormatPr baseColWidth="10" defaultRowHeight="14.5" x14ac:dyDescent="0.35"/>
  <cols>
    <col min="1" max="1" width="2.81640625" customWidth="1"/>
    <col min="2" max="2" width="13" customWidth="1"/>
    <col min="3" max="3" width="4.81640625" customWidth="1"/>
    <col min="4" max="4" width="12.26953125" customWidth="1"/>
    <col min="5" max="5" width="4.81640625" customWidth="1"/>
    <col min="6" max="6" width="12.26953125" customWidth="1"/>
    <col min="7" max="7" width="4.81640625" customWidth="1"/>
    <col min="8" max="8" width="12.26953125" customWidth="1"/>
    <col min="9" max="9" width="4.81640625" customWidth="1"/>
    <col min="10" max="10" width="12.26953125" customWidth="1"/>
    <col min="11" max="11" width="4.81640625" customWidth="1"/>
  </cols>
  <sheetData>
    <row r="1" spans="1:11" s="1" customFormat="1" x14ac:dyDescent="0.35">
      <c r="A1" s="377" t="s">
        <v>489</v>
      </c>
      <c r="B1" s="360" t="s">
        <v>0</v>
      </c>
      <c r="C1" s="360"/>
      <c r="D1" s="361"/>
      <c r="E1" s="437">
        <f>ID!E1:I1</f>
        <v>0</v>
      </c>
      <c r="F1" s="511"/>
      <c r="G1" s="511"/>
      <c r="H1" s="511"/>
      <c r="I1" s="512"/>
      <c r="J1" s="74" t="s">
        <v>155</v>
      </c>
      <c r="K1" s="157">
        <f>ID!K1</f>
        <v>0</v>
      </c>
    </row>
    <row r="2" spans="1:11" s="1" customFormat="1" ht="14" x14ac:dyDescent="0.3">
      <c r="A2" s="485"/>
      <c r="B2" s="310" t="s">
        <v>4</v>
      </c>
      <c r="C2" s="310"/>
      <c r="D2" s="351"/>
      <c r="E2" s="440">
        <f>ID!E2:K2</f>
        <v>0</v>
      </c>
      <c r="F2" s="513"/>
      <c r="G2" s="513"/>
      <c r="H2" s="513"/>
      <c r="I2" s="513"/>
      <c r="J2" s="513"/>
      <c r="K2" s="514"/>
    </row>
    <row r="3" spans="1:11" s="1" customFormat="1" ht="14" x14ac:dyDescent="0.3">
      <c r="A3" s="485"/>
      <c r="B3" s="515" t="s">
        <v>389</v>
      </c>
      <c r="C3" s="515"/>
      <c r="D3" s="516"/>
      <c r="E3" s="11" t="s">
        <v>156</v>
      </c>
      <c r="F3" s="156">
        <f>ID!F3</f>
        <v>0</v>
      </c>
      <c r="G3" s="11" t="s">
        <v>157</v>
      </c>
      <c r="H3" s="156">
        <f>ID!H3</f>
        <v>0</v>
      </c>
      <c r="I3" s="63" t="s">
        <v>173</v>
      </c>
      <c r="J3" s="370">
        <f>H3-F3</f>
        <v>0</v>
      </c>
      <c r="K3" s="371"/>
    </row>
    <row r="4" spans="1:11" s="1" customFormat="1" x14ac:dyDescent="0.35">
      <c r="A4" s="485"/>
      <c r="B4" s="166" t="s">
        <v>490</v>
      </c>
      <c r="C4" s="160"/>
      <c r="D4" s="161"/>
      <c r="E4" s="11" t="s">
        <v>156</v>
      </c>
      <c r="F4" s="156">
        <f>ID!F4</f>
        <v>0</v>
      </c>
      <c r="G4" s="11" t="s">
        <v>157</v>
      </c>
      <c r="H4" s="156">
        <f>ID!H4</f>
        <v>0</v>
      </c>
      <c r="I4" s="177" t="s">
        <v>487</v>
      </c>
      <c r="J4" s="178"/>
      <c r="K4" s="179"/>
    </row>
    <row r="5" spans="1:11" s="1" customFormat="1" thickBot="1" x14ac:dyDescent="0.35">
      <c r="A5" s="485"/>
      <c r="B5" s="162" t="s">
        <v>491</v>
      </c>
      <c r="C5" s="163"/>
      <c r="D5" s="164"/>
      <c r="E5" s="12" t="s">
        <v>156</v>
      </c>
      <c r="F5" s="156">
        <f>ID!F5</f>
        <v>0</v>
      </c>
      <c r="G5" s="12" t="s">
        <v>157</v>
      </c>
      <c r="H5" s="156">
        <f>ID!H5</f>
        <v>0</v>
      </c>
      <c r="I5" s="12"/>
      <c r="J5" s="448">
        <f>ID!J5</f>
        <v>0</v>
      </c>
      <c r="K5" s="449"/>
    </row>
    <row r="6" spans="1:11" s="1" customFormat="1" ht="7" customHeight="1" thickBot="1" x14ac:dyDescent="0.4">
      <c r="A6" s="485"/>
      <c r="B6" s="517"/>
      <c r="C6" s="489"/>
      <c r="D6" s="489"/>
      <c r="E6" s="489"/>
      <c r="F6" s="489"/>
      <c r="G6" s="489"/>
      <c r="H6" s="489"/>
      <c r="I6" s="489"/>
      <c r="J6" s="489"/>
      <c r="K6" s="490"/>
    </row>
    <row r="7" spans="1:11" s="1" customFormat="1" x14ac:dyDescent="0.35">
      <c r="A7" s="485"/>
      <c r="B7" s="360" t="s">
        <v>11</v>
      </c>
      <c r="C7" s="360"/>
      <c r="D7" s="361"/>
      <c r="E7" s="444">
        <f>ID!E7:G7</f>
        <v>0</v>
      </c>
      <c r="F7" s="518"/>
      <c r="G7" s="519"/>
      <c r="H7" s="61" t="s">
        <v>10</v>
      </c>
      <c r="I7" s="447">
        <f>ID!I7</f>
        <v>0</v>
      </c>
      <c r="J7" s="445"/>
      <c r="K7" s="446"/>
    </row>
    <row r="8" spans="1:11" s="1" customFormat="1" thickBot="1" x14ac:dyDescent="0.35">
      <c r="A8" s="486"/>
      <c r="B8" s="390" t="s">
        <v>8</v>
      </c>
      <c r="C8" s="390"/>
      <c r="D8" s="391"/>
      <c r="E8" s="155">
        <f>ID!E8</f>
        <v>0</v>
      </c>
      <c r="F8" s="82"/>
      <c r="G8" s="83"/>
      <c r="H8" s="84" t="s">
        <v>9</v>
      </c>
      <c r="I8" s="392">
        <f>ID!I8:K8</f>
        <v>0</v>
      </c>
      <c r="J8" s="520"/>
      <c r="K8" s="521"/>
    </row>
    <row r="9" spans="1:11" s="1" customFormat="1" ht="7" customHeight="1" thickBot="1" x14ac:dyDescent="0.4">
      <c r="A9" s="120"/>
      <c r="B9" s="522"/>
      <c r="C9" s="522"/>
      <c r="D9" s="522"/>
      <c r="E9" s="522"/>
      <c r="F9" s="522"/>
      <c r="G9" s="522"/>
      <c r="H9" s="522"/>
      <c r="I9" s="522"/>
      <c r="J9" s="522"/>
      <c r="K9" s="523"/>
    </row>
    <row r="10" spans="1:11" s="1" customFormat="1" ht="16.5" customHeight="1" thickBot="1" x14ac:dyDescent="0.35">
      <c r="A10" s="226" t="s">
        <v>373</v>
      </c>
      <c r="B10" s="416" t="s">
        <v>417</v>
      </c>
      <c r="C10" s="417"/>
      <c r="D10" s="417"/>
      <c r="E10" s="417"/>
      <c r="F10" s="417"/>
      <c r="G10" s="417"/>
      <c r="H10" s="417"/>
      <c r="I10" s="417"/>
      <c r="J10" s="417"/>
      <c r="K10" s="418"/>
    </row>
    <row r="11" spans="1:11" s="1" customFormat="1" ht="14" x14ac:dyDescent="0.3">
      <c r="A11" s="358"/>
      <c r="B11" s="419" t="s">
        <v>379</v>
      </c>
      <c r="C11" s="420"/>
      <c r="D11" s="420"/>
      <c r="E11" s="420"/>
      <c r="F11" s="420"/>
      <c r="G11" s="420"/>
      <c r="H11" s="420"/>
      <c r="I11" s="420"/>
      <c r="J11" s="420"/>
      <c r="K11" s="421"/>
    </row>
    <row r="12" spans="1:11" s="1" customFormat="1" ht="14" x14ac:dyDescent="0.3">
      <c r="A12" s="358"/>
      <c r="B12" s="422" t="s">
        <v>377</v>
      </c>
      <c r="C12" s="423"/>
      <c r="D12" s="423"/>
      <c r="E12" s="423"/>
      <c r="F12" s="423"/>
      <c r="G12" s="423"/>
      <c r="H12" s="423"/>
      <c r="I12" s="423"/>
      <c r="J12" s="423"/>
      <c r="K12" s="424"/>
    </row>
    <row r="13" spans="1:11" s="1" customFormat="1" ht="14" x14ac:dyDescent="0.3">
      <c r="A13" s="358"/>
      <c r="B13" s="425" t="s">
        <v>378</v>
      </c>
      <c r="C13" s="423"/>
      <c r="D13" s="423"/>
      <c r="E13" s="423"/>
      <c r="F13" s="423"/>
      <c r="G13" s="423"/>
      <c r="H13" s="423"/>
      <c r="I13" s="423"/>
      <c r="J13" s="423"/>
      <c r="K13" s="424"/>
    </row>
    <row r="14" spans="1:11" s="1" customFormat="1" thickBot="1" x14ac:dyDescent="0.35">
      <c r="A14" s="227"/>
      <c r="B14" s="426" t="s">
        <v>416</v>
      </c>
      <c r="C14" s="427"/>
      <c r="D14" s="427"/>
      <c r="E14" s="427"/>
      <c r="F14" s="427"/>
      <c r="G14" s="427"/>
      <c r="H14" s="427"/>
      <c r="I14" s="427"/>
      <c r="J14" s="427"/>
      <c r="K14" s="428"/>
    </row>
    <row r="15" spans="1:11" s="1" customFormat="1" ht="16.5" customHeight="1" thickBot="1" x14ac:dyDescent="0.35">
      <c r="A15" s="227"/>
      <c r="B15" s="429" t="s">
        <v>380</v>
      </c>
      <c r="C15" s="430"/>
      <c r="D15" s="430"/>
      <c r="E15" s="430"/>
      <c r="F15" s="430"/>
      <c r="G15" s="430"/>
      <c r="H15" s="430"/>
      <c r="I15" s="430"/>
      <c r="J15" s="430"/>
      <c r="K15" s="431"/>
    </row>
    <row r="16" spans="1:11" s="1" customFormat="1" x14ac:dyDescent="0.35">
      <c r="A16" s="227"/>
      <c r="B16" s="432" t="s">
        <v>418</v>
      </c>
      <c r="C16" s="433"/>
      <c r="D16" s="433"/>
      <c r="E16" s="433"/>
      <c r="F16" s="433"/>
      <c r="G16" s="433"/>
      <c r="H16" s="433"/>
      <c r="I16" s="433"/>
      <c r="J16" s="433"/>
      <c r="K16" s="434"/>
    </row>
    <row r="17" spans="1:11" s="1" customFormat="1" ht="15" thickBot="1" x14ac:dyDescent="0.4">
      <c r="A17" s="228"/>
      <c r="B17" s="435" t="s">
        <v>419</v>
      </c>
      <c r="C17" s="241"/>
      <c r="D17" s="241"/>
      <c r="E17" s="241"/>
      <c r="F17" s="241"/>
      <c r="G17" s="241"/>
      <c r="H17" s="241"/>
      <c r="I17" s="241"/>
      <c r="J17" s="241"/>
      <c r="K17" s="436"/>
    </row>
    <row r="18" spans="1:11" s="1" customFormat="1" ht="7" customHeight="1" thickBot="1" x14ac:dyDescent="0.4">
      <c r="A18" s="228"/>
      <c r="B18" s="414"/>
      <c r="C18" s="414"/>
      <c r="D18" s="414"/>
      <c r="E18" s="414"/>
      <c r="F18" s="414"/>
      <c r="G18" s="414"/>
      <c r="H18" s="414"/>
      <c r="I18" s="414"/>
      <c r="J18" s="414"/>
      <c r="K18" s="415"/>
    </row>
    <row r="19" spans="1:11" s="1" customFormat="1" ht="16.5" customHeight="1" x14ac:dyDescent="0.3">
      <c r="A19" s="377" t="s">
        <v>329</v>
      </c>
      <c r="B19" s="380" t="s">
        <v>415</v>
      </c>
      <c r="C19" s="232"/>
      <c r="D19" s="232"/>
      <c r="E19" s="232"/>
      <c r="F19" s="232"/>
      <c r="G19" s="232"/>
      <c r="H19" s="232"/>
      <c r="I19" s="232"/>
      <c r="J19" s="232"/>
      <c r="K19" s="233"/>
    </row>
    <row r="20" spans="1:11" s="1" customFormat="1" ht="16.5" customHeight="1" thickBot="1" x14ac:dyDescent="0.35">
      <c r="A20" s="485"/>
      <c r="B20" s="529" t="s">
        <v>439</v>
      </c>
      <c r="C20" s="530"/>
      <c r="D20" s="530"/>
      <c r="E20" s="530"/>
      <c r="F20" s="530"/>
      <c r="G20" s="530"/>
      <c r="H20" s="530"/>
      <c r="I20" s="530"/>
      <c r="J20" s="530"/>
      <c r="K20" s="531"/>
    </row>
    <row r="21" spans="1:11" s="1" customFormat="1" ht="76.5" customHeight="1" x14ac:dyDescent="0.3">
      <c r="A21" s="485"/>
      <c r="B21" s="145"/>
      <c r="C21" s="146" t="s">
        <v>338</v>
      </c>
      <c r="D21" s="147"/>
      <c r="E21" s="146" t="s">
        <v>339</v>
      </c>
      <c r="F21" s="147"/>
      <c r="G21" s="146" t="s">
        <v>340</v>
      </c>
      <c r="H21" s="147"/>
      <c r="I21" s="146" t="s">
        <v>341</v>
      </c>
      <c r="J21" s="148"/>
      <c r="K21" s="149" t="s">
        <v>342</v>
      </c>
    </row>
    <row r="22" spans="1:11" s="1" customFormat="1" ht="76.5" customHeight="1" x14ac:dyDescent="0.3">
      <c r="A22" s="485"/>
      <c r="B22" s="150"/>
      <c r="C22" s="66" t="s">
        <v>343</v>
      </c>
      <c r="D22" s="65"/>
      <c r="E22" s="66" t="s">
        <v>344</v>
      </c>
      <c r="F22" s="69"/>
      <c r="G22" s="66" t="s">
        <v>345</v>
      </c>
      <c r="H22" s="69"/>
      <c r="I22" s="66" t="s">
        <v>346</v>
      </c>
      <c r="J22" s="69"/>
      <c r="K22" s="128" t="s">
        <v>414</v>
      </c>
    </row>
    <row r="23" spans="1:11" s="1" customFormat="1" ht="76.5" customHeight="1" x14ac:dyDescent="0.3">
      <c r="A23" s="485"/>
      <c r="B23" s="150"/>
      <c r="C23" s="66" t="s">
        <v>347</v>
      </c>
      <c r="D23" s="152"/>
      <c r="E23" s="66" t="s">
        <v>510</v>
      </c>
      <c r="F23" s="69"/>
      <c r="G23" s="66" t="s">
        <v>511</v>
      </c>
      <c r="H23" s="69"/>
      <c r="I23" s="66" t="s">
        <v>512</v>
      </c>
      <c r="J23" s="69"/>
      <c r="K23" s="128" t="s">
        <v>513</v>
      </c>
    </row>
    <row r="24" spans="1:11" s="1" customFormat="1" ht="76.5" customHeight="1" x14ac:dyDescent="0.3">
      <c r="A24" s="485"/>
      <c r="B24" s="87"/>
      <c r="C24" s="66" t="s">
        <v>362</v>
      </c>
      <c r="D24" s="76"/>
      <c r="E24" s="126" t="s">
        <v>363</v>
      </c>
      <c r="F24" s="65"/>
      <c r="G24" s="66" t="s">
        <v>356</v>
      </c>
      <c r="H24" s="69"/>
      <c r="I24" s="66" t="s">
        <v>367</v>
      </c>
      <c r="J24" s="69"/>
      <c r="K24" s="128" t="s">
        <v>368</v>
      </c>
    </row>
    <row r="25" spans="1:11" s="1" customFormat="1" ht="76.5" customHeight="1" thickBot="1" x14ac:dyDescent="0.35">
      <c r="A25" s="485"/>
      <c r="B25" s="93"/>
      <c r="C25" s="89" t="s">
        <v>357</v>
      </c>
      <c r="D25" s="127"/>
      <c r="E25" s="89" t="s">
        <v>358</v>
      </c>
      <c r="F25" s="127"/>
      <c r="G25" s="89" t="s">
        <v>359</v>
      </c>
      <c r="H25" s="132"/>
      <c r="I25" s="153" t="s">
        <v>360</v>
      </c>
      <c r="J25" s="95"/>
      <c r="K25" s="151" t="s">
        <v>361</v>
      </c>
    </row>
    <row r="26" spans="1:11" s="1" customFormat="1" ht="7" customHeight="1" thickBot="1" x14ac:dyDescent="0.4">
      <c r="A26" s="228"/>
      <c r="B26" s="414"/>
      <c r="C26" s="414"/>
      <c r="D26" s="414"/>
      <c r="E26" s="414"/>
      <c r="F26" s="414"/>
      <c r="G26" s="414"/>
      <c r="H26" s="414"/>
      <c r="I26" s="414"/>
      <c r="J26" s="414"/>
      <c r="K26" s="415"/>
    </row>
    <row r="27" spans="1:11" ht="15" thickBot="1" x14ac:dyDescent="0.4">
      <c r="A27" s="377" t="s">
        <v>387</v>
      </c>
      <c r="B27" s="460" t="s">
        <v>439</v>
      </c>
      <c r="C27" s="461"/>
      <c r="D27" s="461"/>
      <c r="E27" s="461"/>
      <c r="F27" s="461"/>
      <c r="G27" s="461"/>
      <c r="H27" s="461"/>
      <c r="I27" s="461"/>
      <c r="J27" s="461"/>
      <c r="K27" s="462"/>
    </row>
    <row r="28" spans="1:11" x14ac:dyDescent="0.35">
      <c r="A28" s="378"/>
      <c r="B28" s="385" t="s">
        <v>332</v>
      </c>
      <c r="C28" s="386"/>
      <c r="D28" s="386"/>
      <c r="E28" s="386"/>
      <c r="F28" s="386"/>
      <c r="G28" s="386"/>
      <c r="H28" s="386"/>
      <c r="I28" s="386"/>
      <c r="J28" s="386"/>
      <c r="K28" s="387"/>
    </row>
    <row r="29" spans="1:11" x14ac:dyDescent="0.35">
      <c r="A29" s="378"/>
      <c r="B29" s="388" t="s">
        <v>441</v>
      </c>
      <c r="C29" s="234"/>
      <c r="D29" s="235" t="s">
        <v>253</v>
      </c>
      <c r="E29" s="236"/>
      <c r="F29" s="236"/>
      <c r="G29" s="236"/>
      <c r="H29" s="236"/>
      <c r="I29" s="236"/>
      <c r="J29" s="210"/>
      <c r="K29" s="215"/>
    </row>
    <row r="30" spans="1:11" x14ac:dyDescent="0.35">
      <c r="A30" s="378"/>
      <c r="B30" s="388" t="s">
        <v>442</v>
      </c>
      <c r="C30" s="234"/>
      <c r="D30" s="458" t="s">
        <v>500</v>
      </c>
      <c r="E30" s="236"/>
      <c r="F30" s="236"/>
      <c r="G30" s="236"/>
      <c r="H30" s="236"/>
      <c r="I30" s="236"/>
      <c r="J30" s="210"/>
      <c r="K30" s="215"/>
    </row>
    <row r="31" spans="1:11" x14ac:dyDescent="0.35">
      <c r="A31" s="378"/>
      <c r="B31" s="388" t="s">
        <v>443</v>
      </c>
      <c r="C31" s="234"/>
      <c r="D31" s="235" t="s">
        <v>256</v>
      </c>
      <c r="E31" s="236"/>
      <c r="F31" s="236"/>
      <c r="G31" s="236"/>
      <c r="H31" s="236"/>
      <c r="I31" s="236"/>
      <c r="J31" s="210"/>
      <c r="K31" s="215"/>
    </row>
    <row r="32" spans="1:11" x14ac:dyDescent="0.35">
      <c r="A32" s="378"/>
      <c r="B32" s="388" t="s">
        <v>444</v>
      </c>
      <c r="C32" s="234"/>
      <c r="D32" s="235" t="s">
        <v>258</v>
      </c>
      <c r="E32" s="236"/>
      <c r="F32" s="236"/>
      <c r="G32" s="236"/>
      <c r="H32" s="236"/>
      <c r="I32" s="236"/>
      <c r="J32" s="210"/>
      <c r="K32" s="215"/>
    </row>
    <row r="33" spans="1:11" x14ac:dyDescent="0.35">
      <c r="A33" s="378"/>
      <c r="B33" s="388" t="s">
        <v>445</v>
      </c>
      <c r="C33" s="234"/>
      <c r="D33" s="235" t="s">
        <v>261</v>
      </c>
      <c r="E33" s="236"/>
      <c r="F33" s="236"/>
      <c r="G33" s="236"/>
      <c r="H33" s="236"/>
      <c r="I33" s="236"/>
      <c r="J33" s="210"/>
      <c r="K33" s="215"/>
    </row>
    <row r="34" spans="1:11" ht="15" thickBot="1" x14ac:dyDescent="0.4">
      <c r="A34" s="378"/>
      <c r="B34" s="384" t="s">
        <v>446</v>
      </c>
      <c r="C34" s="239"/>
      <c r="D34" s="240" t="s">
        <v>409</v>
      </c>
      <c r="E34" s="241"/>
      <c r="F34" s="241"/>
      <c r="G34" s="241"/>
      <c r="H34" s="241"/>
      <c r="I34" s="241"/>
      <c r="J34" s="229"/>
      <c r="K34" s="230"/>
    </row>
    <row r="35" spans="1:11" x14ac:dyDescent="0.35">
      <c r="A35" s="378"/>
      <c r="B35" s="385" t="s">
        <v>333</v>
      </c>
      <c r="C35" s="386"/>
      <c r="D35" s="386"/>
      <c r="E35" s="386"/>
      <c r="F35" s="386"/>
      <c r="G35" s="386"/>
      <c r="H35" s="386"/>
      <c r="I35" s="386"/>
      <c r="J35" s="386"/>
      <c r="K35" s="387"/>
    </row>
    <row r="36" spans="1:11" x14ac:dyDescent="0.35">
      <c r="A36" s="378"/>
      <c r="B36" s="388" t="s">
        <v>447</v>
      </c>
      <c r="C36" s="234"/>
      <c r="D36" s="235" t="s">
        <v>262</v>
      </c>
      <c r="E36" s="236"/>
      <c r="F36" s="236"/>
      <c r="G36" s="236"/>
      <c r="H36" s="236"/>
      <c r="I36" s="236"/>
      <c r="J36" s="210"/>
      <c r="K36" s="215"/>
    </row>
    <row r="37" spans="1:11" x14ac:dyDescent="0.35">
      <c r="A37" s="378"/>
      <c r="B37" s="388" t="s">
        <v>448</v>
      </c>
      <c r="C37" s="234"/>
      <c r="D37" s="235" t="s">
        <v>404</v>
      </c>
      <c r="E37" s="236"/>
      <c r="F37" s="236"/>
      <c r="G37" s="236"/>
      <c r="H37" s="236"/>
      <c r="I37" s="236"/>
      <c r="J37" s="210"/>
      <c r="K37" s="215"/>
    </row>
    <row r="38" spans="1:11" x14ac:dyDescent="0.35">
      <c r="A38" s="378"/>
      <c r="B38" s="397" t="s">
        <v>449</v>
      </c>
      <c r="C38" s="398"/>
      <c r="D38" s="497" t="s">
        <v>406</v>
      </c>
      <c r="E38" s="498"/>
      <c r="F38" s="498"/>
      <c r="G38" s="498"/>
      <c r="H38" s="498"/>
      <c r="I38" s="499"/>
      <c r="J38" s="463"/>
      <c r="K38" s="506"/>
    </row>
    <row r="39" spans="1:11" x14ac:dyDescent="0.35">
      <c r="A39" s="378"/>
      <c r="B39" s="496"/>
      <c r="C39" s="290"/>
      <c r="D39" s="500"/>
      <c r="E39" s="501"/>
      <c r="F39" s="501"/>
      <c r="G39" s="501"/>
      <c r="H39" s="501"/>
      <c r="I39" s="502"/>
      <c r="J39" s="507"/>
      <c r="K39" s="508"/>
    </row>
    <row r="40" spans="1:11" x14ac:dyDescent="0.35">
      <c r="A40" s="378"/>
      <c r="B40" s="496"/>
      <c r="C40" s="290"/>
      <c r="D40" s="500"/>
      <c r="E40" s="174"/>
      <c r="F40" s="174"/>
      <c r="G40" s="174"/>
      <c r="H40" s="174"/>
      <c r="I40" s="502"/>
      <c r="J40" s="507"/>
      <c r="K40" s="508"/>
    </row>
    <row r="41" spans="1:11" x14ac:dyDescent="0.35">
      <c r="A41" s="378"/>
      <c r="B41" s="469"/>
      <c r="C41" s="293"/>
      <c r="D41" s="503"/>
      <c r="E41" s="504"/>
      <c r="F41" s="504"/>
      <c r="G41" s="504"/>
      <c r="H41" s="504"/>
      <c r="I41" s="505"/>
      <c r="J41" s="509"/>
      <c r="K41" s="510"/>
    </row>
    <row r="42" spans="1:11" ht="16.5" customHeight="1" x14ac:dyDescent="0.35">
      <c r="A42" s="378"/>
      <c r="B42" s="524" t="s">
        <v>450</v>
      </c>
      <c r="C42" s="525"/>
      <c r="D42" s="470" t="s">
        <v>266</v>
      </c>
      <c r="E42" s="471"/>
      <c r="F42" s="471"/>
      <c r="G42" s="471"/>
      <c r="H42" s="471"/>
      <c r="I42" s="472"/>
      <c r="J42" s="463"/>
      <c r="K42" s="464"/>
    </row>
    <row r="43" spans="1:11" ht="16.5" customHeight="1" x14ac:dyDescent="0.35">
      <c r="A43" s="378"/>
      <c r="B43" s="526"/>
      <c r="C43" s="527"/>
      <c r="D43" s="473"/>
      <c r="E43" s="474"/>
      <c r="F43" s="474"/>
      <c r="G43" s="474"/>
      <c r="H43" s="474"/>
      <c r="I43" s="475"/>
      <c r="J43" s="467"/>
      <c r="K43" s="468"/>
    </row>
    <row r="44" spans="1:11" x14ac:dyDescent="0.35">
      <c r="A44" s="378"/>
      <c r="B44" s="388" t="s">
        <v>451</v>
      </c>
      <c r="C44" s="234"/>
      <c r="D44" s="235" t="s">
        <v>268</v>
      </c>
      <c r="E44" s="236"/>
      <c r="F44" s="236"/>
      <c r="G44" s="236"/>
      <c r="H44" s="236"/>
      <c r="I44" s="236"/>
      <c r="J44" s="210"/>
      <c r="K44" s="215"/>
    </row>
    <row r="45" spans="1:11" x14ac:dyDescent="0.35">
      <c r="A45" s="378"/>
      <c r="B45" s="388" t="s">
        <v>452</v>
      </c>
      <c r="C45" s="234"/>
      <c r="D45" s="235" t="s">
        <v>270</v>
      </c>
      <c r="E45" s="236"/>
      <c r="F45" s="236"/>
      <c r="G45" s="236"/>
      <c r="H45" s="236"/>
      <c r="I45" s="236"/>
      <c r="J45" s="210"/>
      <c r="K45" s="215"/>
    </row>
    <row r="46" spans="1:11" x14ac:dyDescent="0.35">
      <c r="A46" s="378"/>
      <c r="B46" s="388" t="s">
        <v>453</v>
      </c>
      <c r="C46" s="234"/>
      <c r="D46" s="235" t="s">
        <v>272</v>
      </c>
      <c r="E46" s="236"/>
      <c r="F46" s="236"/>
      <c r="G46" s="236"/>
      <c r="H46" s="236"/>
      <c r="I46" s="236"/>
      <c r="J46" s="210"/>
      <c r="K46" s="215"/>
    </row>
    <row r="47" spans="1:11" x14ac:dyDescent="0.35">
      <c r="A47" s="378"/>
      <c r="B47" s="388" t="s">
        <v>454</v>
      </c>
      <c r="C47" s="234"/>
      <c r="D47" s="235" t="s">
        <v>274</v>
      </c>
      <c r="E47" s="236"/>
      <c r="F47" s="236"/>
      <c r="G47" s="236"/>
      <c r="H47" s="236"/>
      <c r="I47" s="236"/>
      <c r="J47" s="210"/>
      <c r="K47" s="215"/>
    </row>
    <row r="48" spans="1:11" x14ac:dyDescent="0.35">
      <c r="A48" s="378"/>
      <c r="B48" s="388" t="s">
        <v>455</v>
      </c>
      <c r="C48" s="234"/>
      <c r="D48" s="235" t="s">
        <v>270</v>
      </c>
      <c r="E48" s="236"/>
      <c r="F48" s="236"/>
      <c r="G48" s="236"/>
      <c r="H48" s="236"/>
      <c r="I48" s="236"/>
      <c r="J48" s="210"/>
      <c r="K48" s="215"/>
    </row>
    <row r="49" spans="1:11" x14ac:dyDescent="0.35">
      <c r="A49" s="378"/>
      <c r="B49" s="388" t="s">
        <v>456</v>
      </c>
      <c r="C49" s="234"/>
      <c r="D49" s="235" t="s">
        <v>272</v>
      </c>
      <c r="E49" s="236"/>
      <c r="F49" s="236"/>
      <c r="G49" s="236"/>
      <c r="H49" s="236"/>
      <c r="I49" s="236"/>
      <c r="J49" s="210"/>
      <c r="K49" s="215"/>
    </row>
    <row r="50" spans="1:11" x14ac:dyDescent="0.35">
      <c r="A50" s="378"/>
      <c r="B50" s="388" t="s">
        <v>457</v>
      </c>
      <c r="C50" s="234"/>
      <c r="D50" s="235" t="s">
        <v>278</v>
      </c>
      <c r="E50" s="236"/>
      <c r="F50" s="236"/>
      <c r="G50" s="236"/>
      <c r="H50" s="236"/>
      <c r="I50" s="236"/>
      <c r="J50" s="210"/>
      <c r="K50" s="215"/>
    </row>
    <row r="51" spans="1:11" x14ac:dyDescent="0.35">
      <c r="A51" s="378"/>
      <c r="B51" s="388" t="s">
        <v>458</v>
      </c>
      <c r="C51" s="234"/>
      <c r="D51" s="235" t="s">
        <v>280</v>
      </c>
      <c r="E51" s="236"/>
      <c r="F51" s="236"/>
      <c r="G51" s="236"/>
      <c r="H51" s="236"/>
      <c r="I51" s="236"/>
      <c r="J51" s="210"/>
      <c r="K51" s="215"/>
    </row>
    <row r="52" spans="1:11" ht="15" thickBot="1" x14ac:dyDescent="0.4">
      <c r="A52" s="378"/>
      <c r="B52" s="384" t="s">
        <v>459</v>
      </c>
      <c r="C52" s="239"/>
      <c r="D52" s="240" t="s">
        <v>272</v>
      </c>
      <c r="E52" s="241"/>
      <c r="F52" s="241"/>
      <c r="G52" s="241"/>
      <c r="H52" s="241"/>
      <c r="I52" s="241"/>
      <c r="J52" s="229"/>
      <c r="K52" s="230"/>
    </row>
    <row r="53" spans="1:11" x14ac:dyDescent="0.35">
      <c r="A53" s="378"/>
      <c r="B53" s="385" t="s">
        <v>431</v>
      </c>
      <c r="C53" s="386"/>
      <c r="D53" s="386"/>
      <c r="E53" s="386"/>
      <c r="F53" s="386"/>
      <c r="G53" s="386"/>
      <c r="H53" s="386"/>
      <c r="I53" s="386"/>
      <c r="J53" s="386"/>
      <c r="K53" s="387"/>
    </row>
    <row r="54" spans="1:11" x14ac:dyDescent="0.35">
      <c r="A54" s="378"/>
      <c r="B54" s="388" t="s">
        <v>460</v>
      </c>
      <c r="C54" s="234"/>
      <c r="D54" s="235" t="s">
        <v>282</v>
      </c>
      <c r="E54" s="236"/>
      <c r="F54" s="236"/>
      <c r="G54" s="236"/>
      <c r="H54" s="236"/>
      <c r="I54" s="236"/>
      <c r="J54" s="210"/>
      <c r="K54" s="215"/>
    </row>
    <row r="55" spans="1:11" x14ac:dyDescent="0.35">
      <c r="A55" s="378"/>
      <c r="B55" s="388" t="s">
        <v>461</v>
      </c>
      <c r="C55" s="234"/>
      <c r="D55" s="235" t="s">
        <v>284</v>
      </c>
      <c r="E55" s="236"/>
      <c r="F55" s="236"/>
      <c r="G55" s="236"/>
      <c r="H55" s="236"/>
      <c r="I55" s="236"/>
      <c r="J55" s="210"/>
      <c r="K55" s="215"/>
    </row>
    <row r="56" spans="1:11" x14ac:dyDescent="0.35">
      <c r="A56" s="378"/>
      <c r="B56" s="388" t="s">
        <v>462</v>
      </c>
      <c r="C56" s="234"/>
      <c r="D56" s="235" t="s">
        <v>261</v>
      </c>
      <c r="E56" s="236"/>
      <c r="F56" s="236"/>
      <c r="G56" s="236"/>
      <c r="H56" s="236"/>
      <c r="I56" s="236"/>
      <c r="J56" s="210"/>
      <c r="K56" s="215"/>
    </row>
    <row r="57" spans="1:11" ht="15" thickBot="1" x14ac:dyDescent="0.4">
      <c r="A57" s="378"/>
      <c r="B57" s="384" t="s">
        <v>463</v>
      </c>
      <c r="C57" s="239"/>
      <c r="D57" s="240" t="s">
        <v>409</v>
      </c>
      <c r="E57" s="241"/>
      <c r="F57" s="241"/>
      <c r="G57" s="241"/>
      <c r="H57" s="241"/>
      <c r="I57" s="241"/>
      <c r="J57" s="229"/>
      <c r="K57" s="230"/>
    </row>
    <row r="58" spans="1:11" x14ac:dyDescent="0.35">
      <c r="A58" s="378"/>
      <c r="B58" s="385" t="s">
        <v>495</v>
      </c>
      <c r="C58" s="386"/>
      <c r="D58" s="386"/>
      <c r="E58" s="386"/>
      <c r="F58" s="386"/>
      <c r="G58" s="386"/>
      <c r="H58" s="386"/>
      <c r="I58" s="386"/>
      <c r="J58" s="386"/>
      <c r="K58" s="387"/>
    </row>
    <row r="59" spans="1:11" x14ac:dyDescent="0.35">
      <c r="A59" s="378"/>
      <c r="B59" s="477" t="s">
        <v>505</v>
      </c>
      <c r="C59" s="234"/>
      <c r="D59" s="413" t="s">
        <v>501</v>
      </c>
      <c r="E59" s="236"/>
      <c r="F59" s="236"/>
      <c r="G59" s="236"/>
      <c r="H59" s="236"/>
      <c r="I59" s="236"/>
      <c r="J59" s="210"/>
      <c r="K59" s="215"/>
    </row>
    <row r="60" spans="1:11" x14ac:dyDescent="0.35">
      <c r="A60" s="378"/>
      <c r="B60" s="477" t="s">
        <v>506</v>
      </c>
      <c r="C60" s="234"/>
      <c r="D60" s="235" t="s">
        <v>287</v>
      </c>
      <c r="E60" s="236"/>
      <c r="F60" s="236"/>
      <c r="G60" s="236"/>
      <c r="H60" s="236"/>
      <c r="I60" s="236"/>
      <c r="J60" s="210"/>
      <c r="K60" s="215"/>
    </row>
    <row r="61" spans="1:11" x14ac:dyDescent="0.35">
      <c r="A61" s="378"/>
      <c r="B61" s="477" t="s">
        <v>507</v>
      </c>
      <c r="C61" s="234"/>
      <c r="D61" s="458" t="s">
        <v>500</v>
      </c>
      <c r="E61" s="236"/>
      <c r="F61" s="236"/>
      <c r="G61" s="236"/>
      <c r="H61" s="236"/>
      <c r="I61" s="236"/>
      <c r="J61" s="210"/>
      <c r="K61" s="215"/>
    </row>
    <row r="62" spans="1:11" ht="15" thickBot="1" x14ac:dyDescent="0.4">
      <c r="A62" s="379"/>
      <c r="B62" s="478" t="s">
        <v>508</v>
      </c>
      <c r="C62" s="239"/>
      <c r="D62" s="240" t="s">
        <v>288</v>
      </c>
      <c r="E62" s="241"/>
      <c r="F62" s="241"/>
      <c r="G62" s="241"/>
      <c r="H62" s="241"/>
      <c r="I62" s="241"/>
      <c r="J62" s="229"/>
      <c r="K62" s="230"/>
    </row>
    <row r="63" spans="1:11" x14ac:dyDescent="0.35">
      <c r="A63" s="476" t="s">
        <v>387</v>
      </c>
      <c r="B63" s="385" t="s">
        <v>334</v>
      </c>
      <c r="C63" s="386"/>
      <c r="D63" s="386"/>
      <c r="E63" s="386"/>
      <c r="F63" s="386"/>
      <c r="G63" s="386"/>
      <c r="H63" s="386"/>
      <c r="I63" s="386"/>
      <c r="J63" s="386"/>
      <c r="K63" s="387"/>
    </row>
    <row r="64" spans="1:11" x14ac:dyDescent="0.35">
      <c r="A64" s="378"/>
      <c r="B64" s="388" t="s">
        <v>464</v>
      </c>
      <c r="C64" s="234"/>
      <c r="D64" s="235" t="s">
        <v>290</v>
      </c>
      <c r="E64" s="236"/>
      <c r="F64" s="236"/>
      <c r="G64" s="236"/>
      <c r="H64" s="236"/>
      <c r="I64" s="236"/>
      <c r="J64" s="210"/>
      <c r="K64" s="215"/>
    </row>
    <row r="65" spans="1:11" ht="15" thickBot="1" x14ac:dyDescent="0.4">
      <c r="A65" s="378"/>
      <c r="B65" s="384" t="s">
        <v>465</v>
      </c>
      <c r="C65" s="239"/>
      <c r="D65" s="240" t="s">
        <v>292</v>
      </c>
      <c r="E65" s="241"/>
      <c r="F65" s="241"/>
      <c r="G65" s="241"/>
      <c r="H65" s="241"/>
      <c r="I65" s="241"/>
      <c r="J65" s="229"/>
      <c r="K65" s="230"/>
    </row>
    <row r="66" spans="1:11" x14ac:dyDescent="0.35">
      <c r="A66" s="378"/>
      <c r="B66" s="385" t="s">
        <v>336</v>
      </c>
      <c r="C66" s="386"/>
      <c r="D66" s="386"/>
      <c r="E66" s="386"/>
      <c r="F66" s="386"/>
      <c r="G66" s="386"/>
      <c r="H66" s="386"/>
      <c r="I66" s="386"/>
      <c r="J66" s="386"/>
      <c r="K66" s="387"/>
    </row>
    <row r="67" spans="1:11" x14ac:dyDescent="0.35">
      <c r="A67" s="378"/>
      <c r="B67" s="388" t="s">
        <v>466</v>
      </c>
      <c r="C67" s="234"/>
      <c r="D67" s="235" t="s">
        <v>308</v>
      </c>
      <c r="E67" s="236"/>
      <c r="F67" s="236"/>
      <c r="G67" s="236"/>
      <c r="H67" s="236"/>
      <c r="I67" s="236"/>
      <c r="J67" s="210"/>
      <c r="K67" s="215"/>
    </row>
    <row r="68" spans="1:11" x14ac:dyDescent="0.35">
      <c r="A68" s="378"/>
      <c r="B68" s="388" t="s">
        <v>467</v>
      </c>
      <c r="C68" s="234"/>
      <c r="D68" s="235" t="s">
        <v>310</v>
      </c>
      <c r="E68" s="236"/>
      <c r="F68" s="236"/>
      <c r="G68" s="236"/>
      <c r="H68" s="236"/>
      <c r="I68" s="236"/>
      <c r="J68" s="210"/>
      <c r="K68" s="215"/>
    </row>
    <row r="69" spans="1:11" ht="15" thickBot="1" x14ac:dyDescent="0.4">
      <c r="A69" s="378"/>
      <c r="B69" s="384" t="s">
        <v>468</v>
      </c>
      <c r="C69" s="239"/>
      <c r="D69" s="240" t="s">
        <v>316</v>
      </c>
      <c r="E69" s="241"/>
      <c r="F69" s="241"/>
      <c r="G69" s="241"/>
      <c r="H69" s="241"/>
      <c r="I69" s="241"/>
      <c r="J69" s="229"/>
      <c r="K69" s="230"/>
    </row>
    <row r="70" spans="1:11" x14ac:dyDescent="0.35">
      <c r="A70" s="378"/>
      <c r="B70" s="385" t="s">
        <v>331</v>
      </c>
      <c r="C70" s="386"/>
      <c r="D70" s="386"/>
      <c r="E70" s="386"/>
      <c r="F70" s="386"/>
      <c r="G70" s="386"/>
      <c r="H70" s="386"/>
      <c r="I70" s="386"/>
      <c r="J70" s="386"/>
      <c r="K70" s="387"/>
    </row>
    <row r="71" spans="1:11" x14ac:dyDescent="0.35">
      <c r="A71" s="378"/>
      <c r="B71" s="388" t="s">
        <v>469</v>
      </c>
      <c r="C71" s="234"/>
      <c r="D71" s="235" t="s">
        <v>410</v>
      </c>
      <c r="E71" s="236"/>
      <c r="F71" s="236"/>
      <c r="G71" s="236"/>
      <c r="H71" s="236"/>
      <c r="I71" s="236"/>
      <c r="J71" s="210"/>
      <c r="K71" s="215"/>
    </row>
    <row r="72" spans="1:11" x14ac:dyDescent="0.35">
      <c r="A72" s="378"/>
      <c r="B72" s="388" t="s">
        <v>470</v>
      </c>
      <c r="C72" s="234"/>
      <c r="D72" s="235" t="s">
        <v>411</v>
      </c>
      <c r="E72" s="236"/>
      <c r="F72" s="236"/>
      <c r="G72" s="236"/>
      <c r="H72" s="236"/>
      <c r="I72" s="236"/>
      <c r="J72" s="210"/>
      <c r="K72" s="215"/>
    </row>
    <row r="73" spans="1:11" x14ac:dyDescent="0.35">
      <c r="A73" s="378"/>
      <c r="B73" s="388" t="s">
        <v>471</v>
      </c>
      <c r="C73" s="234"/>
      <c r="D73" s="235" t="s">
        <v>412</v>
      </c>
      <c r="E73" s="236"/>
      <c r="F73" s="236"/>
      <c r="G73" s="236"/>
      <c r="H73" s="236"/>
      <c r="I73" s="236"/>
      <c r="J73" s="210"/>
      <c r="K73" s="215"/>
    </row>
    <row r="74" spans="1:11" x14ac:dyDescent="0.35">
      <c r="A74" s="378"/>
      <c r="B74" s="388" t="s">
        <v>472</v>
      </c>
      <c r="C74" s="234"/>
      <c r="D74" s="235" t="s">
        <v>322</v>
      </c>
      <c r="E74" s="236"/>
      <c r="F74" s="236"/>
      <c r="G74" s="236"/>
      <c r="H74" s="236"/>
      <c r="I74" s="236"/>
      <c r="J74" s="210"/>
      <c r="K74" s="215"/>
    </row>
    <row r="75" spans="1:11" ht="15" thickBot="1" x14ac:dyDescent="0.4">
      <c r="A75" s="379"/>
      <c r="B75" s="384" t="s">
        <v>473</v>
      </c>
      <c r="C75" s="239"/>
      <c r="D75" s="240" t="s">
        <v>322</v>
      </c>
      <c r="E75" s="241"/>
      <c r="F75" s="241"/>
      <c r="G75" s="241"/>
      <c r="H75" s="241"/>
      <c r="I75" s="241"/>
      <c r="J75" s="229"/>
      <c r="K75" s="230"/>
    </row>
    <row r="77" spans="1:11" s="1" customFormat="1" x14ac:dyDescent="0.35">
      <c r="A77" s="122"/>
      <c r="B77" s="234" t="s">
        <v>479</v>
      </c>
      <c r="C77" s="234"/>
      <c r="D77" s="235" t="s">
        <v>478</v>
      </c>
      <c r="E77" s="236"/>
      <c r="F77" s="236"/>
      <c r="G77" s="236"/>
      <c r="H77" s="236"/>
      <c r="I77" s="236"/>
      <c r="J77" s="210"/>
      <c r="K77" s="528"/>
    </row>
  </sheetData>
  <sheetProtection password="EEA9" sheet="1" objects="1" scenarios="1" selectLockedCells="1"/>
  <mergeCells count="154">
    <mergeCell ref="B77:C77"/>
    <mergeCell ref="D77:I77"/>
    <mergeCell ref="J77:K77"/>
    <mergeCell ref="B14:K14"/>
    <mergeCell ref="B15:K15"/>
    <mergeCell ref="B16:K16"/>
    <mergeCell ref="B17:K17"/>
    <mergeCell ref="A18:K18"/>
    <mergeCell ref="A19:A25"/>
    <mergeCell ref="B19:K19"/>
    <mergeCell ref="B20:K20"/>
    <mergeCell ref="A10:A17"/>
    <mergeCell ref="B10:K10"/>
    <mergeCell ref="B11:K11"/>
    <mergeCell ref="B12:K12"/>
    <mergeCell ref="B13:K13"/>
    <mergeCell ref="B28:K28"/>
    <mergeCell ref="B29:C29"/>
    <mergeCell ref="D29:I29"/>
    <mergeCell ref="J29:K29"/>
    <mergeCell ref="B30:C30"/>
    <mergeCell ref="J54:K54"/>
    <mergeCell ref="B55:C55"/>
    <mergeCell ref="D55:I55"/>
    <mergeCell ref="A1:A8"/>
    <mergeCell ref="B1:D1"/>
    <mergeCell ref="E1:I1"/>
    <mergeCell ref="B2:D2"/>
    <mergeCell ref="E2:K2"/>
    <mergeCell ref="B3:D3"/>
    <mergeCell ref="A26:K26"/>
    <mergeCell ref="B27:K27"/>
    <mergeCell ref="J3:K3"/>
    <mergeCell ref="B6:K6"/>
    <mergeCell ref="B7:D7"/>
    <mergeCell ref="E7:G7"/>
    <mergeCell ref="I7:K7"/>
    <mergeCell ref="B8:D8"/>
    <mergeCell ref="I8:K8"/>
    <mergeCell ref="B9:K9"/>
    <mergeCell ref="A27:A62"/>
    <mergeCell ref="B47:C47"/>
    <mergeCell ref="B42:C43"/>
    <mergeCell ref="D42:I43"/>
    <mergeCell ref="J42:K43"/>
    <mergeCell ref="B53:K53"/>
    <mergeCell ref="B54:C54"/>
    <mergeCell ref="D54:I54"/>
    <mergeCell ref="J55:K55"/>
    <mergeCell ref="B35:K35"/>
    <mergeCell ref="B38:C41"/>
    <mergeCell ref="D38:I41"/>
    <mergeCell ref="J38:K41"/>
    <mergeCell ref="D46:I46"/>
    <mergeCell ref="J46:K46"/>
    <mergeCell ref="B44:C44"/>
    <mergeCell ref="D44:I44"/>
    <mergeCell ref="J44:K44"/>
    <mergeCell ref="B36:C36"/>
    <mergeCell ref="D36:I36"/>
    <mergeCell ref="J36:K36"/>
    <mergeCell ref="B37:C37"/>
    <mergeCell ref="D37:I37"/>
    <mergeCell ref="J45:K45"/>
    <mergeCell ref="B46:C46"/>
    <mergeCell ref="J37:K37"/>
    <mergeCell ref="B58:K58"/>
    <mergeCell ref="B59:C59"/>
    <mergeCell ref="D59:I59"/>
    <mergeCell ref="J59:K59"/>
    <mergeCell ref="B60:C60"/>
    <mergeCell ref="D60:I60"/>
    <mergeCell ref="J60:K60"/>
    <mergeCell ref="B56:C56"/>
    <mergeCell ref="D56:I56"/>
    <mergeCell ref="J56:K56"/>
    <mergeCell ref="B57:C57"/>
    <mergeCell ref="D57:I57"/>
    <mergeCell ref="J57:K57"/>
    <mergeCell ref="J64:K64"/>
    <mergeCell ref="B65:C65"/>
    <mergeCell ref="D65:I65"/>
    <mergeCell ref="J65:K65"/>
    <mergeCell ref="B61:C61"/>
    <mergeCell ref="D61:I61"/>
    <mergeCell ref="J61:K61"/>
    <mergeCell ref="B62:C62"/>
    <mergeCell ref="D62:I62"/>
    <mergeCell ref="J62:K62"/>
    <mergeCell ref="B63:K63"/>
    <mergeCell ref="B64:C64"/>
    <mergeCell ref="D64:I64"/>
    <mergeCell ref="B74:C74"/>
    <mergeCell ref="D74:I74"/>
    <mergeCell ref="J74:K74"/>
    <mergeCell ref="B68:C68"/>
    <mergeCell ref="D68:I68"/>
    <mergeCell ref="J68:K68"/>
    <mergeCell ref="B75:C75"/>
    <mergeCell ref="D75:I75"/>
    <mergeCell ref="J75:K75"/>
    <mergeCell ref="B72:C72"/>
    <mergeCell ref="D72:I72"/>
    <mergeCell ref="J72:K72"/>
    <mergeCell ref="B73:C73"/>
    <mergeCell ref="D73:I73"/>
    <mergeCell ref="J73:K73"/>
    <mergeCell ref="A63:A75"/>
    <mergeCell ref="B51:C51"/>
    <mergeCell ref="D51:I51"/>
    <mergeCell ref="J51:K51"/>
    <mergeCell ref="B52:C52"/>
    <mergeCell ref="D52:I52"/>
    <mergeCell ref="J52:K52"/>
    <mergeCell ref="B49:C49"/>
    <mergeCell ref="D49:I49"/>
    <mergeCell ref="J49:K49"/>
    <mergeCell ref="B50:C50"/>
    <mergeCell ref="D50:I50"/>
    <mergeCell ref="J50:K50"/>
    <mergeCell ref="B69:C69"/>
    <mergeCell ref="D69:I69"/>
    <mergeCell ref="J69:K69"/>
    <mergeCell ref="B70:K70"/>
    <mergeCell ref="B71:C71"/>
    <mergeCell ref="D71:I71"/>
    <mergeCell ref="J71:K71"/>
    <mergeCell ref="B66:K66"/>
    <mergeCell ref="B67:C67"/>
    <mergeCell ref="D67:I67"/>
    <mergeCell ref="J67:K67"/>
    <mergeCell ref="I4:K4"/>
    <mergeCell ref="J5:K5"/>
    <mergeCell ref="D47:I47"/>
    <mergeCell ref="J47:K47"/>
    <mergeCell ref="B48:C48"/>
    <mergeCell ref="D48:I48"/>
    <mergeCell ref="J48:K48"/>
    <mergeCell ref="B45:C45"/>
    <mergeCell ref="D45:I45"/>
    <mergeCell ref="B34:C34"/>
    <mergeCell ref="D34:I34"/>
    <mergeCell ref="J34:K34"/>
    <mergeCell ref="B31:C31"/>
    <mergeCell ref="D31:I31"/>
    <mergeCell ref="J31:K31"/>
    <mergeCell ref="B32:C32"/>
    <mergeCell ref="D32:I32"/>
    <mergeCell ref="J32:K32"/>
    <mergeCell ref="D30:I30"/>
    <mergeCell ref="J30:K30"/>
    <mergeCell ref="B33:C33"/>
    <mergeCell ref="D33:I33"/>
    <mergeCell ref="J33:K33"/>
  </mergeCells>
  <conditionalFormatting sqref="E1">
    <cfRule type="expression" dxfId="54" priority="30">
      <formula>$E$1=0</formula>
    </cfRule>
  </conditionalFormatting>
  <conditionalFormatting sqref="K1">
    <cfRule type="expression" dxfId="53" priority="29">
      <formula>$K$1=0</formula>
    </cfRule>
  </conditionalFormatting>
  <conditionalFormatting sqref="I8">
    <cfRule type="expression" dxfId="52" priority="28">
      <formula>$I$8=0</formula>
    </cfRule>
  </conditionalFormatting>
  <conditionalFormatting sqref="E7">
    <cfRule type="expression" dxfId="51" priority="27">
      <formula>$E$7=0</formula>
    </cfRule>
  </conditionalFormatting>
  <conditionalFormatting sqref="E8">
    <cfRule type="expression" dxfId="50" priority="26">
      <formula>$E$8=0</formula>
    </cfRule>
  </conditionalFormatting>
  <conditionalFormatting sqref="E2">
    <cfRule type="expression" dxfId="49" priority="25">
      <formula>$E$2=0</formula>
    </cfRule>
  </conditionalFormatting>
  <conditionalFormatting sqref="F3:F5">
    <cfRule type="expression" dxfId="48" priority="24">
      <formula>$F$3=0</formula>
    </cfRule>
  </conditionalFormatting>
  <conditionalFormatting sqref="H3:H5">
    <cfRule type="expression" dxfId="47" priority="23">
      <formula>$H$3=0</formula>
    </cfRule>
  </conditionalFormatting>
  <conditionalFormatting sqref="C28:C41 B28:B42 E28:I41 D28:D42 K28:K41 J28:J42 B44:K75">
    <cfRule type="expression" dxfId="46" priority="70">
      <formula>$K$149="Nein"</formula>
    </cfRule>
  </conditionalFormatting>
  <conditionalFormatting sqref="C28:C41 B28:B42 E28:I41 D28:D42 K28:K41 J28:J42 B44:K75">
    <cfRule type="expression" dxfId="45" priority="85">
      <formula>$K$148="Nein"</formula>
    </cfRule>
  </conditionalFormatting>
  <conditionalFormatting sqref="J30:K30">
    <cfRule type="expression" dxfId="44" priority="86">
      <formula>$K$149="Ja"</formula>
    </cfRule>
    <cfRule type="expression" dxfId="43" priority="87">
      <formula>$K$148="Ja"</formula>
    </cfRule>
  </conditionalFormatting>
  <conditionalFormatting sqref="J30:K30">
    <cfRule type="expression" dxfId="42" priority="88">
      <formula>$K$147="Nein"</formula>
    </cfRule>
  </conditionalFormatting>
  <conditionalFormatting sqref="B36:K38 B42 D42 J42 B44:K52">
    <cfRule type="expression" dxfId="41" priority="89">
      <formula>$K$134="Nein"</formula>
    </cfRule>
    <cfRule type="expression" dxfId="40" priority="90">
      <formula>$K$134="Ja"</formula>
    </cfRule>
  </conditionalFormatting>
  <conditionalFormatting sqref="D71:I75">
    <cfRule type="expression" dxfId="39" priority="10">
      <formula>$K$156="Nein"</formula>
    </cfRule>
    <cfRule type="expression" dxfId="38" priority="11">
      <formula>$K$156="Ja"</formula>
    </cfRule>
  </conditionalFormatting>
  <conditionalFormatting sqref="B77:K77">
    <cfRule type="expression" dxfId="37" priority="9">
      <formula>$J$104="Nein"</formula>
    </cfRule>
  </conditionalFormatting>
  <conditionalFormatting sqref="I7:K7">
    <cfRule type="expression" dxfId="36" priority="8">
      <formula>$I$7=0</formula>
    </cfRule>
  </conditionalFormatting>
  <conditionalFormatting sqref="I7">
    <cfRule type="expression" dxfId="35" priority="7">
      <formula>$E$7=0</formula>
    </cfRule>
  </conditionalFormatting>
  <conditionalFormatting sqref="F4">
    <cfRule type="expression" dxfId="34" priority="4">
      <formula>$F$4=0</formula>
    </cfRule>
  </conditionalFormatting>
  <conditionalFormatting sqref="F5">
    <cfRule type="expression" dxfId="33" priority="3">
      <formula>$F$5=0</formula>
    </cfRule>
  </conditionalFormatting>
  <conditionalFormatting sqref="H4:H5">
    <cfRule type="expression" dxfId="32" priority="2">
      <formula>$H$5=0</formula>
    </cfRule>
  </conditionalFormatting>
  <conditionalFormatting sqref="J5:K5">
    <cfRule type="expression" dxfId="31" priority="1">
      <formula>$J$5=0</formula>
    </cfRule>
  </conditionalFormatting>
  <dataValidations count="8">
    <dataValidation type="list" allowBlank="1" showInputMessage="1" showErrorMessage="1" prompt="Bitte im Dropdown-Menü auswählen" sqref="J71:K75 J77:K77 J67:K69 J44:K52 J29:K29 J31:K34 J36:K36 J54:K57 J64:K65 J59:K60 J62:K62">
      <formula1>Ja___Nein</formula1>
    </dataValidation>
    <dataValidation type="list" allowBlank="1" showInputMessage="1" showErrorMessage="1" prompt="Bitte im Dropdown-Menü auswählen" sqref="J30:K30">
      <formula1>Störung_SHH</formula1>
    </dataValidation>
    <dataValidation type="list" allowBlank="1" showInputMessage="1" showErrorMessage="1" prompt="Bitte im Dropdown-Menü auswählen" sqref="J42">
      <formula1>Art_DGH_3</formula1>
    </dataValidation>
    <dataValidation type="list" allowBlank="1" showInputMessage="1" showErrorMessage="1" prompt="Bitte im Dropdown-Menü auswählen" sqref="J38:K38">
      <formula1>Art_DGH_2</formula1>
    </dataValidation>
    <dataValidation type="list" allowBlank="1" showInputMessage="1" showErrorMessage="1" prompt="Bitte im Dropdown-Menü auswählen" sqref="J37:K37">
      <formula1>Art_DGH_1</formula1>
    </dataValidation>
    <dataValidation type="list" allowBlank="1" showInputMessage="1" showErrorMessage="1" prompt="Bitte im Dropdown-Menü auswählen" sqref="J61:K61">
      <formula1>Störung_SHH2</formula1>
    </dataValidation>
    <dataValidation allowBlank="1" showErrorMessage="1" sqref="F4"/>
    <dataValidation allowBlank="1" showErrorMessage="1" prompt="Bitte die GPS-Koordinaten (ETRS 89 UTM) eingeben" sqref="H4:H5 F5"/>
  </dataValidations>
  <pageMargins left="0.47244094488188981" right="0.47244094488188981" top="1.3779527559055118" bottom="0.78740157480314965" header="0.31496062992125984" footer="0.31496062992125984"/>
  <pageSetup paperSize="9" orientation="portrait" r:id="rId1"/>
  <headerFooter>
    <oddHeader>&amp;C&amp;"Arial,Standard"&amp;9Entscheidungshilfe zur Auswahl von zielgerichteten hydromorphologischen Maßnahmen an Fließgewässern
Anlage 2: Formularblätter
Planungsabschnitt Maßnahmen und Antworten</oddHeader>
    <oddFooter>&amp;C&amp;"Arial,Standard"&amp;9Landesamt für Natur, Umwelt und Verbraucherschutz Nordrhein-Westfalen - Arbeitsblatt 32
- &amp;P / &amp;N -</oddFooter>
  </headerFooter>
  <rowBreaks count="2" manualBreakCount="2">
    <brk id="26" max="16383" man="1"/>
    <brk id="6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K29"/>
  <sheetViews>
    <sheetView showGridLines="0" showRowColHeaders="0" showRuler="0" view="pageLayout" topLeftCell="A28" zoomScaleNormal="100" zoomScaleSheetLayoutView="100" workbookViewId="0">
      <selection activeCell="J25" sqref="J25:K25"/>
    </sheetView>
  </sheetViews>
  <sheetFormatPr baseColWidth="10" defaultRowHeight="14.5" x14ac:dyDescent="0.35"/>
  <cols>
    <col min="1" max="1" width="2.81640625" customWidth="1"/>
    <col min="2" max="2" width="13" customWidth="1"/>
    <col min="3" max="3" width="4.81640625" customWidth="1"/>
    <col min="4" max="4" width="12.26953125" customWidth="1"/>
    <col min="5" max="5" width="4.81640625" customWidth="1"/>
    <col min="6" max="6" width="12.26953125" customWidth="1"/>
    <col min="7" max="7" width="4.81640625" customWidth="1"/>
    <col min="8" max="8" width="12.26953125" customWidth="1"/>
    <col min="9" max="9" width="4.81640625" customWidth="1"/>
    <col min="10" max="10" width="12.26953125" customWidth="1"/>
    <col min="11" max="11" width="4.81640625" customWidth="1"/>
  </cols>
  <sheetData>
    <row r="1" spans="1:11" s="1" customFormat="1" x14ac:dyDescent="0.35">
      <c r="A1" s="377" t="s">
        <v>489</v>
      </c>
      <c r="B1" s="360" t="s">
        <v>0</v>
      </c>
      <c r="C1" s="360"/>
      <c r="D1" s="361"/>
      <c r="E1" s="437">
        <f>ID!E1:I1</f>
        <v>0</v>
      </c>
      <c r="F1" s="511"/>
      <c r="G1" s="511"/>
      <c r="H1" s="511"/>
      <c r="I1" s="512"/>
      <c r="J1" s="74" t="s">
        <v>155</v>
      </c>
      <c r="K1" s="157">
        <f>ID!K1</f>
        <v>0</v>
      </c>
    </row>
    <row r="2" spans="1:11" s="1" customFormat="1" ht="14" x14ac:dyDescent="0.3">
      <c r="A2" s="485"/>
      <c r="B2" s="310" t="s">
        <v>4</v>
      </c>
      <c r="C2" s="310"/>
      <c r="D2" s="351"/>
      <c r="E2" s="440">
        <f>ID!E2:K2</f>
        <v>0</v>
      </c>
      <c r="F2" s="513"/>
      <c r="G2" s="513"/>
      <c r="H2" s="513"/>
      <c r="I2" s="513"/>
      <c r="J2" s="513"/>
      <c r="K2" s="514"/>
    </row>
    <row r="3" spans="1:11" s="1" customFormat="1" ht="14" x14ac:dyDescent="0.3">
      <c r="A3" s="485"/>
      <c r="B3" s="515" t="s">
        <v>389</v>
      </c>
      <c r="C3" s="515"/>
      <c r="D3" s="516"/>
      <c r="E3" s="11" t="s">
        <v>156</v>
      </c>
      <c r="F3" s="156">
        <f>ID!F3</f>
        <v>0</v>
      </c>
      <c r="G3" s="11" t="s">
        <v>157</v>
      </c>
      <c r="H3" s="156">
        <f>ID!H3</f>
        <v>0</v>
      </c>
      <c r="I3" s="63" t="s">
        <v>173</v>
      </c>
      <c r="J3" s="370">
        <f>H3-F3</f>
        <v>0</v>
      </c>
      <c r="K3" s="371"/>
    </row>
    <row r="4" spans="1:11" s="1" customFormat="1" x14ac:dyDescent="0.35">
      <c r="A4" s="485"/>
      <c r="B4" s="166" t="s">
        <v>490</v>
      </c>
      <c r="C4" s="160"/>
      <c r="D4" s="161"/>
      <c r="E4" s="11" t="s">
        <v>156</v>
      </c>
      <c r="F4" s="156">
        <f>ID!F4</f>
        <v>0</v>
      </c>
      <c r="G4" s="11" t="s">
        <v>157</v>
      </c>
      <c r="H4" s="156">
        <f>ID!H4</f>
        <v>0</v>
      </c>
      <c r="I4" s="177" t="s">
        <v>487</v>
      </c>
      <c r="J4" s="178"/>
      <c r="K4" s="179"/>
    </row>
    <row r="5" spans="1:11" s="1" customFormat="1" thickBot="1" x14ac:dyDescent="0.35">
      <c r="A5" s="485"/>
      <c r="B5" s="162" t="s">
        <v>491</v>
      </c>
      <c r="C5" s="163"/>
      <c r="D5" s="164"/>
      <c r="E5" s="12" t="s">
        <v>156</v>
      </c>
      <c r="F5" s="156">
        <f>ID!F5</f>
        <v>0</v>
      </c>
      <c r="G5" s="12" t="s">
        <v>157</v>
      </c>
      <c r="H5" s="156">
        <f>ID!H5</f>
        <v>0</v>
      </c>
      <c r="I5" s="12"/>
      <c r="J5" s="448">
        <f>ID!J5</f>
        <v>0</v>
      </c>
      <c r="K5" s="449"/>
    </row>
    <row r="6" spans="1:11" s="1" customFormat="1" ht="7" customHeight="1" thickBot="1" x14ac:dyDescent="0.4">
      <c r="A6" s="485"/>
      <c r="B6" s="517"/>
      <c r="C6" s="489"/>
      <c r="D6" s="489"/>
      <c r="E6" s="489"/>
      <c r="F6" s="489"/>
      <c r="G6" s="489"/>
      <c r="H6" s="489"/>
      <c r="I6" s="489"/>
      <c r="J6" s="489"/>
      <c r="K6" s="490"/>
    </row>
    <row r="7" spans="1:11" s="1" customFormat="1" ht="14" x14ac:dyDescent="0.3">
      <c r="A7" s="485"/>
      <c r="B7" s="360" t="s">
        <v>11</v>
      </c>
      <c r="C7" s="360"/>
      <c r="D7" s="361"/>
      <c r="E7" s="444">
        <f>ID!E7:G7</f>
        <v>0</v>
      </c>
      <c r="F7" s="518"/>
      <c r="G7" s="519"/>
      <c r="H7" s="61" t="s">
        <v>10</v>
      </c>
      <c r="I7" s="447">
        <f>ID!I7</f>
        <v>0</v>
      </c>
      <c r="J7" s="518"/>
      <c r="K7" s="532"/>
    </row>
    <row r="8" spans="1:11" s="1" customFormat="1" thickBot="1" x14ac:dyDescent="0.35">
      <c r="A8" s="486"/>
      <c r="B8" s="390" t="s">
        <v>8</v>
      </c>
      <c r="C8" s="390"/>
      <c r="D8" s="391"/>
      <c r="E8" s="155">
        <f>ID!E8</f>
        <v>0</v>
      </c>
      <c r="F8" s="82"/>
      <c r="G8" s="83"/>
      <c r="H8" s="84" t="s">
        <v>9</v>
      </c>
      <c r="I8" s="392">
        <f>ID!I8:K8</f>
        <v>0</v>
      </c>
      <c r="J8" s="520"/>
      <c r="K8" s="521"/>
    </row>
    <row r="9" spans="1:11" s="1" customFormat="1" ht="7" customHeight="1" thickBot="1" x14ac:dyDescent="0.4">
      <c r="A9" s="120"/>
      <c r="B9" s="522"/>
      <c r="C9" s="522"/>
      <c r="D9" s="522"/>
      <c r="E9" s="522"/>
      <c r="F9" s="522"/>
      <c r="G9" s="522"/>
      <c r="H9" s="522"/>
      <c r="I9" s="522"/>
      <c r="J9" s="522"/>
      <c r="K9" s="523"/>
    </row>
    <row r="10" spans="1:11" s="1" customFormat="1" ht="16.5" customHeight="1" thickBot="1" x14ac:dyDescent="0.35">
      <c r="A10" s="226" t="s">
        <v>373</v>
      </c>
      <c r="B10" s="416" t="s">
        <v>417</v>
      </c>
      <c r="C10" s="417"/>
      <c r="D10" s="417"/>
      <c r="E10" s="417"/>
      <c r="F10" s="417"/>
      <c r="G10" s="417"/>
      <c r="H10" s="417"/>
      <c r="I10" s="417"/>
      <c r="J10" s="417"/>
      <c r="K10" s="418"/>
    </row>
    <row r="11" spans="1:11" s="1" customFormat="1" ht="14" x14ac:dyDescent="0.3">
      <c r="A11" s="358"/>
      <c r="B11" s="419" t="s">
        <v>379</v>
      </c>
      <c r="C11" s="420"/>
      <c r="D11" s="420"/>
      <c r="E11" s="420"/>
      <c r="F11" s="420"/>
      <c r="G11" s="420"/>
      <c r="H11" s="420"/>
      <c r="I11" s="420"/>
      <c r="J11" s="420"/>
      <c r="K11" s="421"/>
    </row>
    <row r="12" spans="1:11" s="1" customFormat="1" ht="14" x14ac:dyDescent="0.3">
      <c r="A12" s="358"/>
      <c r="B12" s="422" t="s">
        <v>377</v>
      </c>
      <c r="C12" s="423"/>
      <c r="D12" s="423"/>
      <c r="E12" s="423"/>
      <c r="F12" s="423"/>
      <c r="G12" s="423"/>
      <c r="H12" s="423"/>
      <c r="I12" s="423"/>
      <c r="J12" s="423"/>
      <c r="K12" s="424"/>
    </row>
    <row r="13" spans="1:11" s="1" customFormat="1" ht="14" x14ac:dyDescent="0.3">
      <c r="A13" s="358"/>
      <c r="B13" s="425" t="s">
        <v>378</v>
      </c>
      <c r="C13" s="423"/>
      <c r="D13" s="423"/>
      <c r="E13" s="423"/>
      <c r="F13" s="423"/>
      <c r="G13" s="423"/>
      <c r="H13" s="423"/>
      <c r="I13" s="423"/>
      <c r="J13" s="423"/>
      <c r="K13" s="424"/>
    </row>
    <row r="14" spans="1:11" s="1" customFormat="1" thickBot="1" x14ac:dyDescent="0.35">
      <c r="A14" s="227"/>
      <c r="B14" s="426" t="s">
        <v>416</v>
      </c>
      <c r="C14" s="427"/>
      <c r="D14" s="427"/>
      <c r="E14" s="427"/>
      <c r="F14" s="427"/>
      <c r="G14" s="427"/>
      <c r="H14" s="427"/>
      <c r="I14" s="427"/>
      <c r="J14" s="427"/>
      <c r="K14" s="428"/>
    </row>
    <row r="15" spans="1:11" s="1" customFormat="1" ht="16.5" customHeight="1" thickBot="1" x14ac:dyDescent="0.35">
      <c r="A15" s="227"/>
      <c r="B15" s="429" t="s">
        <v>380</v>
      </c>
      <c r="C15" s="430"/>
      <c r="D15" s="430"/>
      <c r="E15" s="430"/>
      <c r="F15" s="430"/>
      <c r="G15" s="430"/>
      <c r="H15" s="430"/>
      <c r="I15" s="430"/>
      <c r="J15" s="430"/>
      <c r="K15" s="431"/>
    </row>
    <row r="16" spans="1:11" s="1" customFormat="1" x14ac:dyDescent="0.35">
      <c r="A16" s="227"/>
      <c r="B16" s="432" t="s">
        <v>418</v>
      </c>
      <c r="C16" s="433"/>
      <c r="D16" s="433"/>
      <c r="E16" s="433"/>
      <c r="F16" s="433"/>
      <c r="G16" s="433"/>
      <c r="H16" s="433"/>
      <c r="I16" s="433"/>
      <c r="J16" s="433"/>
      <c r="K16" s="434"/>
    </row>
    <row r="17" spans="1:11" s="1" customFormat="1" ht="15" thickBot="1" x14ac:dyDescent="0.4">
      <c r="A17" s="228"/>
      <c r="B17" s="435" t="s">
        <v>419</v>
      </c>
      <c r="C17" s="241"/>
      <c r="D17" s="241"/>
      <c r="E17" s="241"/>
      <c r="F17" s="241"/>
      <c r="G17" s="241"/>
      <c r="H17" s="241"/>
      <c r="I17" s="241"/>
      <c r="J17" s="241"/>
      <c r="K17" s="436"/>
    </row>
    <row r="18" spans="1:11" s="1" customFormat="1" ht="7" customHeight="1" thickBot="1" x14ac:dyDescent="0.4">
      <c r="A18" s="228"/>
      <c r="B18" s="414"/>
      <c r="C18" s="414"/>
      <c r="D18" s="414"/>
      <c r="E18" s="414"/>
      <c r="F18" s="414"/>
      <c r="G18" s="414"/>
      <c r="H18" s="414"/>
      <c r="I18" s="414"/>
      <c r="J18" s="414"/>
      <c r="K18" s="415"/>
    </row>
    <row r="19" spans="1:11" s="1" customFormat="1" ht="16.5" customHeight="1" x14ac:dyDescent="0.3">
      <c r="A19" s="377" t="s">
        <v>476</v>
      </c>
      <c r="B19" s="380" t="s">
        <v>415</v>
      </c>
      <c r="C19" s="232"/>
      <c r="D19" s="232"/>
      <c r="E19" s="232"/>
      <c r="F19" s="232"/>
      <c r="G19" s="232"/>
      <c r="H19" s="232"/>
      <c r="I19" s="232"/>
      <c r="J19" s="232"/>
      <c r="K19" s="233"/>
    </row>
    <row r="20" spans="1:11" s="1" customFormat="1" ht="16.5" customHeight="1" x14ac:dyDescent="0.3">
      <c r="A20" s="485"/>
      <c r="B20" s="381" t="s">
        <v>330</v>
      </c>
      <c r="C20" s="382"/>
      <c r="D20" s="382"/>
      <c r="E20" s="382"/>
      <c r="F20" s="382"/>
      <c r="G20" s="382"/>
      <c r="H20" s="382"/>
      <c r="I20" s="382"/>
      <c r="J20" s="382"/>
      <c r="K20" s="383"/>
    </row>
    <row r="21" spans="1:11" s="1" customFormat="1" ht="76.5" customHeight="1" thickBot="1" x14ac:dyDescent="0.35">
      <c r="A21" s="486"/>
      <c r="B21" s="88"/>
      <c r="C21" s="89" t="s">
        <v>364</v>
      </c>
      <c r="D21" s="127"/>
      <c r="E21" s="89" t="s">
        <v>365</v>
      </c>
      <c r="F21" s="94"/>
      <c r="G21" s="89" t="s">
        <v>366</v>
      </c>
      <c r="H21" s="94"/>
      <c r="I21" s="141"/>
      <c r="J21" s="140"/>
      <c r="K21" s="133"/>
    </row>
    <row r="22" spans="1:11" s="1" customFormat="1" ht="7" customHeight="1" thickBot="1" x14ac:dyDescent="0.4">
      <c r="A22" s="228"/>
      <c r="B22" s="414"/>
      <c r="C22" s="414"/>
      <c r="D22" s="414"/>
      <c r="E22" s="414"/>
      <c r="F22" s="414"/>
      <c r="G22" s="414"/>
      <c r="H22" s="414"/>
      <c r="I22" s="414"/>
      <c r="J22" s="414"/>
      <c r="K22" s="415"/>
    </row>
    <row r="23" spans="1:11" ht="17.25" customHeight="1" thickBot="1" x14ac:dyDescent="0.4">
      <c r="A23" s="377" t="s">
        <v>477</v>
      </c>
      <c r="B23" s="460" t="s">
        <v>330</v>
      </c>
      <c r="C23" s="461"/>
      <c r="D23" s="461"/>
      <c r="E23" s="461"/>
      <c r="F23" s="461"/>
      <c r="G23" s="461"/>
      <c r="H23" s="461"/>
      <c r="I23" s="461"/>
      <c r="J23" s="461"/>
      <c r="K23" s="462"/>
    </row>
    <row r="24" spans="1:11" x14ac:dyDescent="0.35">
      <c r="A24" s="378"/>
      <c r="B24" s="385" t="s">
        <v>335</v>
      </c>
      <c r="C24" s="386"/>
      <c r="D24" s="386"/>
      <c r="E24" s="386"/>
      <c r="F24" s="386"/>
      <c r="G24" s="386"/>
      <c r="H24" s="386"/>
      <c r="I24" s="386"/>
      <c r="J24" s="386"/>
      <c r="K24" s="387"/>
    </row>
    <row r="25" spans="1:11" x14ac:dyDescent="0.35">
      <c r="A25" s="378"/>
      <c r="B25" s="388" t="s">
        <v>324</v>
      </c>
      <c r="C25" s="234"/>
      <c r="D25" s="235" t="s">
        <v>300</v>
      </c>
      <c r="E25" s="236"/>
      <c r="F25" s="236"/>
      <c r="G25" s="236"/>
      <c r="H25" s="236"/>
      <c r="I25" s="236"/>
      <c r="J25" s="210"/>
      <c r="K25" s="215"/>
    </row>
    <row r="26" spans="1:11" x14ac:dyDescent="0.35">
      <c r="A26" s="378"/>
      <c r="B26" s="388" t="s">
        <v>325</v>
      </c>
      <c r="C26" s="234"/>
      <c r="D26" s="235" t="s">
        <v>302</v>
      </c>
      <c r="E26" s="236"/>
      <c r="F26" s="236"/>
      <c r="G26" s="236"/>
      <c r="H26" s="236"/>
      <c r="I26" s="236"/>
      <c r="J26" s="210"/>
      <c r="K26" s="215"/>
    </row>
    <row r="27" spans="1:11" x14ac:dyDescent="0.35">
      <c r="A27" s="378"/>
      <c r="B27" s="388" t="s">
        <v>326</v>
      </c>
      <c r="C27" s="234"/>
      <c r="D27" s="235" t="s">
        <v>304</v>
      </c>
      <c r="E27" s="236"/>
      <c r="F27" s="236"/>
      <c r="G27" s="236"/>
      <c r="H27" s="236"/>
      <c r="I27" s="236"/>
      <c r="J27" s="210"/>
      <c r="K27" s="215"/>
    </row>
    <row r="28" spans="1:11" x14ac:dyDescent="0.35">
      <c r="A28" s="378"/>
      <c r="B28" s="388" t="s">
        <v>327</v>
      </c>
      <c r="C28" s="234"/>
      <c r="D28" s="235" t="s">
        <v>302</v>
      </c>
      <c r="E28" s="236"/>
      <c r="F28" s="236"/>
      <c r="G28" s="236"/>
      <c r="H28" s="236"/>
      <c r="I28" s="236"/>
      <c r="J28" s="210"/>
      <c r="K28" s="215"/>
    </row>
    <row r="29" spans="1:11" ht="15" thickBot="1" x14ac:dyDescent="0.4">
      <c r="A29" s="379"/>
      <c r="B29" s="384" t="s">
        <v>328</v>
      </c>
      <c r="C29" s="239"/>
      <c r="D29" s="240" t="s">
        <v>304</v>
      </c>
      <c r="E29" s="241"/>
      <c r="F29" s="241"/>
      <c r="G29" s="241"/>
      <c r="H29" s="241"/>
      <c r="I29" s="241"/>
      <c r="J29" s="229"/>
      <c r="K29" s="230"/>
    </row>
  </sheetData>
  <sheetProtection password="EEA9" sheet="1" objects="1" scenarios="1" selectLockedCells="1"/>
  <mergeCells count="48">
    <mergeCell ref="B24:K24"/>
    <mergeCell ref="I4:K4"/>
    <mergeCell ref="J5:K5"/>
    <mergeCell ref="B26:C26"/>
    <mergeCell ref="D26:I26"/>
    <mergeCell ref="J26:K26"/>
    <mergeCell ref="B9:K9"/>
    <mergeCell ref="B6:K6"/>
    <mergeCell ref="B23:K23"/>
    <mergeCell ref="D25:I25"/>
    <mergeCell ref="J25:K25"/>
    <mergeCell ref="B7:D7"/>
    <mergeCell ref="E7:G7"/>
    <mergeCell ref="I7:K7"/>
    <mergeCell ref="B8:D8"/>
    <mergeCell ref="I8:K8"/>
    <mergeCell ref="B20:K20"/>
    <mergeCell ref="B19:K19"/>
    <mergeCell ref="A19:A21"/>
    <mergeCell ref="B2:D2"/>
    <mergeCell ref="E2:K2"/>
    <mergeCell ref="B3:D3"/>
    <mergeCell ref="J3:K3"/>
    <mergeCell ref="A1:A8"/>
    <mergeCell ref="B1:D1"/>
    <mergeCell ref="E1:I1"/>
    <mergeCell ref="B29:C29"/>
    <mergeCell ref="D29:I29"/>
    <mergeCell ref="J29:K29"/>
    <mergeCell ref="B25:C25"/>
    <mergeCell ref="A10:A17"/>
    <mergeCell ref="B10:K10"/>
    <mergeCell ref="B11:K11"/>
    <mergeCell ref="B12:K12"/>
    <mergeCell ref="B13:K13"/>
    <mergeCell ref="B14:K14"/>
    <mergeCell ref="B15:K15"/>
    <mergeCell ref="B16:K16"/>
    <mergeCell ref="B17:K17"/>
    <mergeCell ref="A18:K18"/>
    <mergeCell ref="A23:A29"/>
    <mergeCell ref="A22:K22"/>
    <mergeCell ref="B27:C27"/>
    <mergeCell ref="D27:I27"/>
    <mergeCell ref="J27:K27"/>
    <mergeCell ref="B28:C28"/>
    <mergeCell ref="D28:I28"/>
    <mergeCell ref="J28:K28"/>
  </mergeCells>
  <conditionalFormatting sqref="E1">
    <cfRule type="expression" dxfId="30" priority="21">
      <formula>$E$1=0</formula>
    </cfRule>
  </conditionalFormatting>
  <conditionalFormatting sqref="K1">
    <cfRule type="expression" dxfId="29" priority="20">
      <formula>$K$1=0</formula>
    </cfRule>
  </conditionalFormatting>
  <conditionalFormatting sqref="I8">
    <cfRule type="expression" dxfId="28" priority="19">
      <formula>$I$8=0</formula>
    </cfRule>
  </conditionalFormatting>
  <conditionalFormatting sqref="E7">
    <cfRule type="expression" dxfId="27" priority="18">
      <formula>$E$7=0</formula>
    </cfRule>
  </conditionalFormatting>
  <conditionalFormatting sqref="E8">
    <cfRule type="expression" dxfId="26" priority="17">
      <formula>$E$8=0</formula>
    </cfRule>
  </conditionalFormatting>
  <conditionalFormatting sqref="E2">
    <cfRule type="expression" dxfId="25" priority="16">
      <formula>$E$2=0</formula>
    </cfRule>
  </conditionalFormatting>
  <conditionalFormatting sqref="F3:F5">
    <cfRule type="expression" dxfId="24" priority="15">
      <formula>$F$3=0</formula>
    </cfRule>
  </conditionalFormatting>
  <conditionalFormatting sqref="H3:H5">
    <cfRule type="expression" dxfId="23" priority="14">
      <formula>$H$3=0</formula>
    </cfRule>
  </conditionalFormatting>
  <conditionalFormatting sqref="B24:K29">
    <cfRule type="expression" dxfId="22" priority="79">
      <formula>$K$102="Nein"</formula>
    </cfRule>
  </conditionalFormatting>
  <conditionalFormatting sqref="B24:K29">
    <cfRule type="expression" dxfId="21" priority="92">
      <formula>$K$101="Nein"</formula>
    </cfRule>
  </conditionalFormatting>
  <conditionalFormatting sqref="I7:K7">
    <cfRule type="expression" dxfId="20" priority="7">
      <formula>$I$7=0</formula>
    </cfRule>
  </conditionalFormatting>
  <conditionalFormatting sqref="F4">
    <cfRule type="expression" dxfId="19" priority="4">
      <formula>$F$4=0</formula>
    </cfRule>
  </conditionalFormatting>
  <conditionalFormatting sqref="F5">
    <cfRule type="expression" dxfId="18" priority="3">
      <formula>$F$5=0</formula>
    </cfRule>
  </conditionalFormatting>
  <conditionalFormatting sqref="H4:H5">
    <cfRule type="expression" dxfId="17" priority="2">
      <formula>$H$5=0</formula>
    </cfRule>
  </conditionalFormatting>
  <conditionalFormatting sqref="J5:K5">
    <cfRule type="expression" dxfId="16" priority="1">
      <formula>$J$5=0</formula>
    </cfRule>
  </conditionalFormatting>
  <dataValidations count="3">
    <dataValidation type="list" allowBlank="1" showInputMessage="1" showErrorMessage="1" prompt="Bitte im Dropdown-Menü auswählen" sqref="J25:K29">
      <formula1>Ja___Nein</formula1>
    </dataValidation>
    <dataValidation allowBlank="1" showErrorMessage="1" prompt="Bitte die GPS-Koordinaten (ETRS 89 UTM) eingeben" sqref="H4:H5 F5"/>
    <dataValidation allowBlank="1" showErrorMessage="1" sqref="F4"/>
  </dataValidations>
  <pageMargins left="0.47244094488188981" right="0.47244094488188981" top="1.3779527559055118" bottom="0.78740157480314965" header="0.31496062992125984" footer="0.31496062992125984"/>
  <pageSetup paperSize="9" orientation="portrait" r:id="rId1"/>
  <headerFooter>
    <oddHeader>&amp;C&amp;"Arial,Standard"&amp;9Entscheidungshilfe zur Auswahl von zielgerichteten hydromorphologischen Maßnahmen an Fließgewässern
Anlage 2: Formularblätter
 Planungsabschnitt Maßnahmen und Antworten</oddHeader>
    <oddFooter>&amp;C&amp;"Arial,Standard"&amp;9Landesamt für Natur, Umwelt und Verbraucherschutz Nordrhein-Westfalen - Arbeitsblatt 32
- &amp;P / &amp;N -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K29"/>
  <sheetViews>
    <sheetView showGridLines="0" showRowColHeaders="0" showRuler="0" view="pageLayout" zoomScaleNormal="100" zoomScaleSheetLayoutView="100" workbookViewId="0">
      <selection activeCell="J25" sqref="J25:K25"/>
    </sheetView>
  </sheetViews>
  <sheetFormatPr baseColWidth="10" defaultRowHeight="14.5" x14ac:dyDescent="0.35"/>
  <cols>
    <col min="1" max="1" width="2.81640625" customWidth="1"/>
    <col min="2" max="2" width="13" customWidth="1"/>
    <col min="3" max="3" width="4.81640625" customWidth="1"/>
    <col min="4" max="4" width="12.26953125" customWidth="1"/>
    <col min="5" max="5" width="4.81640625" customWidth="1"/>
    <col min="6" max="6" width="12.26953125" customWidth="1"/>
    <col min="7" max="7" width="4.81640625" customWidth="1"/>
    <col min="8" max="8" width="12.26953125" customWidth="1"/>
    <col min="9" max="9" width="4.81640625" customWidth="1"/>
    <col min="10" max="10" width="12.26953125" customWidth="1"/>
    <col min="11" max="11" width="4.81640625" customWidth="1"/>
  </cols>
  <sheetData>
    <row r="1" spans="1:11" s="1" customFormat="1" x14ac:dyDescent="0.35">
      <c r="A1" s="533" t="s">
        <v>489</v>
      </c>
      <c r="B1" s="555" t="s">
        <v>0</v>
      </c>
      <c r="C1" s="556"/>
      <c r="D1" s="557"/>
      <c r="E1" s="437">
        <f>ID!E1:I1</f>
        <v>0</v>
      </c>
      <c r="F1" s="438"/>
      <c r="G1" s="438"/>
      <c r="H1" s="438"/>
      <c r="I1" s="439"/>
      <c r="J1" s="108" t="s">
        <v>155</v>
      </c>
      <c r="K1" s="157">
        <f>ID!K1</f>
        <v>0</v>
      </c>
    </row>
    <row r="2" spans="1:11" s="1" customFormat="1" x14ac:dyDescent="0.35">
      <c r="A2" s="543"/>
      <c r="B2" s="558" t="s">
        <v>4</v>
      </c>
      <c r="C2" s="559"/>
      <c r="D2" s="560"/>
      <c r="E2" s="440">
        <f>ID!E2:K2</f>
        <v>0</v>
      </c>
      <c r="F2" s="441"/>
      <c r="G2" s="441"/>
      <c r="H2" s="441"/>
      <c r="I2" s="441"/>
      <c r="J2" s="441"/>
      <c r="K2" s="493"/>
    </row>
    <row r="3" spans="1:11" s="1" customFormat="1" x14ac:dyDescent="0.35">
      <c r="A3" s="543"/>
      <c r="B3" s="561" t="s">
        <v>389</v>
      </c>
      <c r="C3" s="562"/>
      <c r="D3" s="563"/>
      <c r="E3" s="109" t="s">
        <v>156</v>
      </c>
      <c r="F3" s="156">
        <f>ID!F3</f>
        <v>0</v>
      </c>
      <c r="G3" s="109" t="s">
        <v>157</v>
      </c>
      <c r="H3" s="156">
        <f>ID!H3</f>
        <v>0</v>
      </c>
      <c r="I3" s="110" t="s">
        <v>173</v>
      </c>
      <c r="J3" s="564">
        <f>H3-F3</f>
        <v>0</v>
      </c>
      <c r="K3" s="565"/>
    </row>
    <row r="4" spans="1:11" s="1" customFormat="1" x14ac:dyDescent="0.35">
      <c r="A4" s="543"/>
      <c r="B4" s="166" t="s">
        <v>490</v>
      </c>
      <c r="C4" s="160"/>
      <c r="D4" s="161"/>
      <c r="E4" s="11" t="s">
        <v>156</v>
      </c>
      <c r="F4" s="156">
        <f>ID!F4</f>
        <v>0</v>
      </c>
      <c r="G4" s="11" t="s">
        <v>157</v>
      </c>
      <c r="H4" s="156">
        <f>ID!H4</f>
        <v>0</v>
      </c>
      <c r="I4" s="177" t="s">
        <v>487</v>
      </c>
      <c r="J4" s="178"/>
      <c r="K4" s="179"/>
    </row>
    <row r="5" spans="1:11" s="1" customFormat="1" thickBot="1" x14ac:dyDescent="0.35">
      <c r="A5" s="543"/>
      <c r="B5" s="162" t="s">
        <v>491</v>
      </c>
      <c r="C5" s="163"/>
      <c r="D5" s="164"/>
      <c r="E5" s="12" t="s">
        <v>156</v>
      </c>
      <c r="F5" s="156">
        <f>ID!F5</f>
        <v>0</v>
      </c>
      <c r="G5" s="12" t="s">
        <v>157</v>
      </c>
      <c r="H5" s="156">
        <f>ID!H5</f>
        <v>0</v>
      </c>
      <c r="I5" s="12"/>
      <c r="J5" s="448">
        <f>ID!J5</f>
        <v>0</v>
      </c>
      <c r="K5" s="449"/>
    </row>
    <row r="6" spans="1:11" s="1" customFormat="1" ht="7" customHeight="1" thickBot="1" x14ac:dyDescent="0.4">
      <c r="A6" s="543"/>
      <c r="B6" s="554"/>
      <c r="C6" s="552"/>
      <c r="D6" s="552"/>
      <c r="E6" s="552"/>
      <c r="F6" s="552"/>
      <c r="G6" s="552"/>
      <c r="H6" s="552"/>
      <c r="I6" s="552"/>
      <c r="J6" s="552"/>
      <c r="K6" s="553"/>
    </row>
    <row r="7" spans="1:11" s="1" customFormat="1" x14ac:dyDescent="0.35">
      <c r="A7" s="543"/>
      <c r="B7" s="566" t="s">
        <v>11</v>
      </c>
      <c r="C7" s="567"/>
      <c r="D7" s="567"/>
      <c r="E7" s="568">
        <f>ID!E7:G7</f>
        <v>0</v>
      </c>
      <c r="F7" s="569"/>
      <c r="G7" s="570"/>
      <c r="H7" s="111" t="s">
        <v>10</v>
      </c>
      <c r="I7" s="571">
        <f>ID!I7</f>
        <v>0</v>
      </c>
      <c r="J7" s="569"/>
      <c r="K7" s="572"/>
    </row>
    <row r="8" spans="1:11" s="1" customFormat="1" ht="15" thickBot="1" x14ac:dyDescent="0.4">
      <c r="A8" s="543"/>
      <c r="B8" s="545" t="s">
        <v>8</v>
      </c>
      <c r="C8" s="546"/>
      <c r="D8" s="547"/>
      <c r="E8" s="158">
        <f>ID!E8</f>
        <v>0</v>
      </c>
      <c r="F8" s="112"/>
      <c r="G8" s="113"/>
      <c r="H8" s="114" t="s">
        <v>9</v>
      </c>
      <c r="I8" s="548">
        <f>ID!I8:K8</f>
        <v>0</v>
      </c>
      <c r="J8" s="549"/>
      <c r="K8" s="550"/>
    </row>
    <row r="9" spans="1:11" s="1" customFormat="1" ht="7" customHeight="1" thickBot="1" x14ac:dyDescent="0.4">
      <c r="A9" s="551"/>
      <c r="B9" s="552"/>
      <c r="C9" s="552"/>
      <c r="D9" s="552"/>
      <c r="E9" s="552"/>
      <c r="F9" s="552"/>
      <c r="G9" s="552"/>
      <c r="H9" s="552"/>
      <c r="I9" s="552"/>
      <c r="J9" s="552"/>
      <c r="K9" s="553"/>
    </row>
    <row r="10" spans="1:11" s="1" customFormat="1" ht="16.5" customHeight="1" thickBot="1" x14ac:dyDescent="0.35">
      <c r="A10" s="533" t="s">
        <v>373</v>
      </c>
      <c r="B10" s="416" t="s">
        <v>417</v>
      </c>
      <c r="C10" s="417"/>
      <c r="D10" s="417"/>
      <c r="E10" s="417"/>
      <c r="F10" s="417"/>
      <c r="G10" s="417"/>
      <c r="H10" s="417"/>
      <c r="I10" s="417"/>
      <c r="J10" s="417"/>
      <c r="K10" s="418"/>
    </row>
    <row r="11" spans="1:11" s="1" customFormat="1" ht="14" x14ac:dyDescent="0.3">
      <c r="A11" s="543"/>
      <c r="B11" s="419" t="s">
        <v>379</v>
      </c>
      <c r="C11" s="420"/>
      <c r="D11" s="420"/>
      <c r="E11" s="420"/>
      <c r="F11" s="420"/>
      <c r="G11" s="420"/>
      <c r="H11" s="420"/>
      <c r="I11" s="420"/>
      <c r="J11" s="420"/>
      <c r="K11" s="421"/>
    </row>
    <row r="12" spans="1:11" s="1" customFormat="1" ht="14" x14ac:dyDescent="0.3">
      <c r="A12" s="543"/>
      <c r="B12" s="422" t="s">
        <v>377</v>
      </c>
      <c r="C12" s="423"/>
      <c r="D12" s="423"/>
      <c r="E12" s="423"/>
      <c r="F12" s="423"/>
      <c r="G12" s="423"/>
      <c r="H12" s="423"/>
      <c r="I12" s="423"/>
      <c r="J12" s="423"/>
      <c r="K12" s="424"/>
    </row>
    <row r="13" spans="1:11" s="1" customFormat="1" ht="14" x14ac:dyDescent="0.3">
      <c r="A13" s="543"/>
      <c r="B13" s="425" t="s">
        <v>378</v>
      </c>
      <c r="C13" s="423"/>
      <c r="D13" s="423"/>
      <c r="E13" s="423"/>
      <c r="F13" s="423"/>
      <c r="G13" s="423"/>
      <c r="H13" s="423"/>
      <c r="I13" s="423"/>
      <c r="J13" s="423"/>
      <c r="K13" s="424"/>
    </row>
    <row r="14" spans="1:11" s="1" customFormat="1" thickBot="1" x14ac:dyDescent="0.35">
      <c r="A14" s="543"/>
      <c r="B14" s="426" t="s">
        <v>416</v>
      </c>
      <c r="C14" s="427"/>
      <c r="D14" s="427"/>
      <c r="E14" s="427"/>
      <c r="F14" s="427"/>
      <c r="G14" s="427"/>
      <c r="H14" s="427"/>
      <c r="I14" s="427"/>
      <c r="J14" s="427"/>
      <c r="K14" s="428"/>
    </row>
    <row r="15" spans="1:11" s="1" customFormat="1" ht="16.5" customHeight="1" thickBot="1" x14ac:dyDescent="0.35">
      <c r="A15" s="543"/>
      <c r="B15" s="534" t="s">
        <v>380</v>
      </c>
      <c r="C15" s="535"/>
      <c r="D15" s="535"/>
      <c r="E15" s="535"/>
      <c r="F15" s="535"/>
      <c r="G15" s="535"/>
      <c r="H15" s="535"/>
      <c r="I15" s="535"/>
      <c r="J15" s="535"/>
      <c r="K15" s="536"/>
    </row>
    <row r="16" spans="1:11" s="1" customFormat="1" x14ac:dyDescent="0.35">
      <c r="A16" s="543"/>
      <c r="B16" s="432" t="s">
        <v>418</v>
      </c>
      <c r="C16" s="433"/>
      <c r="D16" s="433"/>
      <c r="E16" s="433"/>
      <c r="F16" s="433"/>
      <c r="G16" s="433"/>
      <c r="H16" s="433"/>
      <c r="I16" s="433"/>
      <c r="J16" s="433"/>
      <c r="K16" s="434"/>
    </row>
    <row r="17" spans="1:11" s="1" customFormat="1" ht="15" thickBot="1" x14ac:dyDescent="0.4">
      <c r="A17" s="544"/>
      <c r="B17" s="435" t="s">
        <v>419</v>
      </c>
      <c r="C17" s="241"/>
      <c r="D17" s="241"/>
      <c r="E17" s="241"/>
      <c r="F17" s="241"/>
      <c r="G17" s="241"/>
      <c r="H17" s="241"/>
      <c r="I17" s="241"/>
      <c r="J17" s="241"/>
      <c r="K17" s="436"/>
    </row>
    <row r="18" spans="1:11" s="1" customFormat="1" ht="7" customHeight="1" thickBot="1" x14ac:dyDescent="0.35">
      <c r="A18" s="537"/>
      <c r="B18" s="538"/>
      <c r="C18" s="538"/>
      <c r="D18" s="538"/>
      <c r="E18" s="538"/>
      <c r="F18" s="538"/>
      <c r="G18" s="538"/>
      <c r="H18" s="538"/>
      <c r="I18" s="538"/>
      <c r="J18" s="538"/>
      <c r="K18" s="539"/>
    </row>
    <row r="19" spans="1:11" s="1" customFormat="1" ht="16.5" customHeight="1" x14ac:dyDescent="0.3">
      <c r="A19" s="533" t="s">
        <v>476</v>
      </c>
      <c r="B19" s="380" t="s">
        <v>415</v>
      </c>
      <c r="C19" s="232"/>
      <c r="D19" s="232"/>
      <c r="E19" s="232"/>
      <c r="F19" s="232"/>
      <c r="G19" s="232"/>
      <c r="H19" s="232"/>
      <c r="I19" s="232"/>
      <c r="J19" s="232"/>
      <c r="K19" s="233"/>
    </row>
    <row r="20" spans="1:11" s="1" customFormat="1" ht="16.5" customHeight="1" x14ac:dyDescent="0.3">
      <c r="A20" s="485"/>
      <c r="B20" s="540" t="s">
        <v>440</v>
      </c>
      <c r="C20" s="541"/>
      <c r="D20" s="541"/>
      <c r="E20" s="541"/>
      <c r="F20" s="541"/>
      <c r="G20" s="541"/>
      <c r="H20" s="541"/>
      <c r="I20" s="541"/>
      <c r="J20" s="541"/>
      <c r="K20" s="542"/>
    </row>
    <row r="21" spans="1:11" s="1" customFormat="1" ht="76.5" customHeight="1" thickBot="1" x14ac:dyDescent="0.35">
      <c r="A21" s="486"/>
      <c r="B21" s="127"/>
      <c r="C21" s="89" t="s">
        <v>352</v>
      </c>
      <c r="D21" s="127"/>
      <c r="E21" s="89" t="s">
        <v>370</v>
      </c>
      <c r="F21" s="154"/>
      <c r="G21" s="89" t="s">
        <v>486</v>
      </c>
      <c r="H21" s="94"/>
      <c r="I21" s="141"/>
      <c r="J21" s="140"/>
      <c r="K21" s="133"/>
    </row>
    <row r="22" spans="1:11" s="1" customFormat="1" ht="7" customHeight="1" thickBot="1" x14ac:dyDescent="0.35">
      <c r="A22" s="537"/>
      <c r="B22" s="538"/>
      <c r="C22" s="538"/>
      <c r="D22" s="538"/>
      <c r="E22" s="538"/>
      <c r="F22" s="538"/>
      <c r="G22" s="538"/>
      <c r="H22" s="538"/>
      <c r="I22" s="538"/>
      <c r="J22" s="538"/>
      <c r="K22" s="539"/>
    </row>
    <row r="23" spans="1:11" ht="16.5" customHeight="1" thickBot="1" x14ac:dyDescent="0.4">
      <c r="A23" s="377" t="s">
        <v>477</v>
      </c>
      <c r="B23" s="573" t="s">
        <v>440</v>
      </c>
      <c r="C23" s="574"/>
      <c r="D23" s="574"/>
      <c r="E23" s="574"/>
      <c r="F23" s="574"/>
      <c r="G23" s="574"/>
      <c r="H23" s="574"/>
      <c r="I23" s="574"/>
      <c r="J23" s="574"/>
      <c r="K23" s="575"/>
    </row>
    <row r="24" spans="1:11" x14ac:dyDescent="0.35">
      <c r="A24" s="378"/>
      <c r="B24" s="385" t="s">
        <v>335</v>
      </c>
      <c r="C24" s="386"/>
      <c r="D24" s="386"/>
      <c r="E24" s="386"/>
      <c r="F24" s="386"/>
      <c r="G24" s="386"/>
      <c r="H24" s="386"/>
      <c r="I24" s="386"/>
      <c r="J24" s="386"/>
      <c r="K24" s="387"/>
    </row>
    <row r="25" spans="1:11" x14ac:dyDescent="0.35">
      <c r="A25" s="378"/>
      <c r="B25" s="388" t="s">
        <v>480</v>
      </c>
      <c r="C25" s="234"/>
      <c r="D25" s="235" t="s">
        <v>300</v>
      </c>
      <c r="E25" s="236"/>
      <c r="F25" s="236"/>
      <c r="G25" s="236"/>
      <c r="H25" s="236"/>
      <c r="I25" s="236"/>
      <c r="J25" s="210"/>
      <c r="K25" s="215"/>
    </row>
    <row r="26" spans="1:11" x14ac:dyDescent="0.35">
      <c r="A26" s="378"/>
      <c r="B26" s="388" t="s">
        <v>481</v>
      </c>
      <c r="C26" s="234"/>
      <c r="D26" s="235" t="s">
        <v>302</v>
      </c>
      <c r="E26" s="236"/>
      <c r="F26" s="236"/>
      <c r="G26" s="236"/>
      <c r="H26" s="236"/>
      <c r="I26" s="236"/>
      <c r="J26" s="210"/>
      <c r="K26" s="215"/>
    </row>
    <row r="27" spans="1:11" ht="16.5" customHeight="1" x14ac:dyDescent="0.35">
      <c r="A27" s="378"/>
      <c r="B27" s="388" t="s">
        <v>482</v>
      </c>
      <c r="C27" s="234"/>
      <c r="D27" s="235" t="s">
        <v>304</v>
      </c>
      <c r="E27" s="236"/>
      <c r="F27" s="236"/>
      <c r="G27" s="236"/>
      <c r="H27" s="236"/>
      <c r="I27" s="236"/>
      <c r="J27" s="210"/>
      <c r="K27" s="215"/>
    </row>
    <row r="28" spans="1:11" x14ac:dyDescent="0.35">
      <c r="A28" s="378"/>
      <c r="B28" s="388" t="s">
        <v>483</v>
      </c>
      <c r="C28" s="234"/>
      <c r="D28" s="235" t="s">
        <v>302</v>
      </c>
      <c r="E28" s="236"/>
      <c r="F28" s="236"/>
      <c r="G28" s="236"/>
      <c r="H28" s="236"/>
      <c r="I28" s="236"/>
      <c r="J28" s="210"/>
      <c r="K28" s="215"/>
    </row>
    <row r="29" spans="1:11" ht="15" thickBot="1" x14ac:dyDescent="0.4">
      <c r="A29" s="379"/>
      <c r="B29" s="384" t="s">
        <v>484</v>
      </c>
      <c r="C29" s="239"/>
      <c r="D29" s="240" t="s">
        <v>304</v>
      </c>
      <c r="E29" s="241"/>
      <c r="F29" s="241"/>
      <c r="G29" s="241"/>
      <c r="H29" s="241"/>
      <c r="I29" s="241"/>
      <c r="J29" s="229"/>
      <c r="K29" s="230"/>
    </row>
  </sheetData>
  <sheetProtection password="EEA9" sheet="1" objects="1" scenarios="1" selectLockedCells="1"/>
  <mergeCells count="48">
    <mergeCell ref="B23:K23"/>
    <mergeCell ref="B27:C27"/>
    <mergeCell ref="D27:I27"/>
    <mergeCell ref="J27:K27"/>
    <mergeCell ref="B24:K24"/>
    <mergeCell ref="B25:C25"/>
    <mergeCell ref="D25:I25"/>
    <mergeCell ref="J25:K25"/>
    <mergeCell ref="B26:C26"/>
    <mergeCell ref="D26:I26"/>
    <mergeCell ref="J26:K26"/>
    <mergeCell ref="J28:K28"/>
    <mergeCell ref="B29:C29"/>
    <mergeCell ref="D29:I29"/>
    <mergeCell ref="J29:K29"/>
    <mergeCell ref="B28:C28"/>
    <mergeCell ref="B8:D8"/>
    <mergeCell ref="I8:K8"/>
    <mergeCell ref="A1:A8"/>
    <mergeCell ref="A9:K9"/>
    <mergeCell ref="B6:K6"/>
    <mergeCell ref="B1:D1"/>
    <mergeCell ref="E1:I1"/>
    <mergeCell ref="B2:D2"/>
    <mergeCell ref="E2:K2"/>
    <mergeCell ref="B3:D3"/>
    <mergeCell ref="J3:K3"/>
    <mergeCell ref="B7:D7"/>
    <mergeCell ref="E7:G7"/>
    <mergeCell ref="I7:K7"/>
    <mergeCell ref="I4:K4"/>
    <mergeCell ref="J5:K5"/>
    <mergeCell ref="A23:A29"/>
    <mergeCell ref="A19:A21"/>
    <mergeCell ref="B13:K13"/>
    <mergeCell ref="B14:K14"/>
    <mergeCell ref="B15:K15"/>
    <mergeCell ref="B16:K16"/>
    <mergeCell ref="B17:K17"/>
    <mergeCell ref="A18:K18"/>
    <mergeCell ref="A22:K22"/>
    <mergeCell ref="B20:K20"/>
    <mergeCell ref="B19:K19"/>
    <mergeCell ref="A10:A17"/>
    <mergeCell ref="B10:K10"/>
    <mergeCell ref="B11:K11"/>
    <mergeCell ref="B12:K12"/>
    <mergeCell ref="D28:I28"/>
  </mergeCells>
  <conditionalFormatting sqref="E1:I1">
    <cfRule type="expression" dxfId="15" priority="21">
      <formula>$E$1=0</formula>
    </cfRule>
  </conditionalFormatting>
  <conditionalFormatting sqref="K1">
    <cfRule type="expression" dxfId="14" priority="20">
      <formula>$K$1=0</formula>
    </cfRule>
  </conditionalFormatting>
  <conditionalFormatting sqref="I8:K8">
    <cfRule type="expression" dxfId="13" priority="19">
      <formula>$I$8=0</formula>
    </cfRule>
  </conditionalFormatting>
  <conditionalFormatting sqref="E7:G7">
    <cfRule type="expression" dxfId="12" priority="18">
      <formula>$E$7=0</formula>
    </cfRule>
  </conditionalFormatting>
  <conditionalFormatting sqref="E8">
    <cfRule type="expression" dxfId="11" priority="17">
      <formula>$E$8=0</formula>
    </cfRule>
  </conditionalFormatting>
  <conditionalFormatting sqref="E2:K2">
    <cfRule type="expression" dxfId="10" priority="16">
      <formula>$E$2=0</formula>
    </cfRule>
  </conditionalFormatting>
  <conditionalFormatting sqref="F3:F5">
    <cfRule type="expression" dxfId="9" priority="15">
      <formula>$F$3=0</formula>
    </cfRule>
  </conditionalFormatting>
  <conditionalFormatting sqref="H3:H5">
    <cfRule type="expression" dxfId="8" priority="14">
      <formula>$H$3=0</formula>
    </cfRule>
  </conditionalFormatting>
  <conditionalFormatting sqref="B24:K29">
    <cfRule type="expression" dxfId="7" priority="69">
      <formula>$K$103="Nein"</formula>
    </cfRule>
    <cfRule type="expression" dxfId="6" priority="70">
      <formula>$K$102="Ja"</formula>
    </cfRule>
  </conditionalFormatting>
  <conditionalFormatting sqref="B24:K29">
    <cfRule type="expression" dxfId="5" priority="71">
      <formula>$K$101="Nein"</formula>
    </cfRule>
  </conditionalFormatting>
  <conditionalFormatting sqref="I7:K7">
    <cfRule type="expression" dxfId="4" priority="7">
      <formula>$I$7=0</formula>
    </cfRule>
  </conditionalFormatting>
  <conditionalFormatting sqref="F4">
    <cfRule type="expression" dxfId="3" priority="4">
      <formula>$F$4=0</formula>
    </cfRule>
  </conditionalFormatting>
  <conditionalFormatting sqref="F5">
    <cfRule type="expression" dxfId="2" priority="3">
      <formula>$F$5=0</formula>
    </cfRule>
  </conditionalFormatting>
  <conditionalFormatting sqref="H4:H5">
    <cfRule type="expression" dxfId="1" priority="2">
      <formula>$H$5=0</formula>
    </cfRule>
  </conditionalFormatting>
  <conditionalFormatting sqref="J5:K5">
    <cfRule type="expression" dxfId="0" priority="1">
      <formula>$J$5=0</formula>
    </cfRule>
  </conditionalFormatting>
  <dataValidations count="3">
    <dataValidation type="list" allowBlank="1" showInputMessage="1" showErrorMessage="1" prompt="Bitte im Dropdown-Menü auswählen" sqref="J25:K29">
      <formula1>Ja___Nein</formula1>
    </dataValidation>
    <dataValidation allowBlank="1" showErrorMessage="1" sqref="F4"/>
    <dataValidation allowBlank="1" showErrorMessage="1" prompt="Bitte die GPS-Koordinaten (ETRS 89 UTM) eingeben" sqref="H4:H5 F5"/>
  </dataValidations>
  <pageMargins left="0.47244094488188981" right="0.47244094488188981" top="1.3779527559055118" bottom="0.78740157480314965" header="0.31496062992125984" footer="0.31496062992125984"/>
  <pageSetup paperSize="9" orientation="portrait" r:id="rId1"/>
  <headerFooter>
    <oddHeader>&amp;C&amp;"Arial,Standard"&amp;9Entscheidungshilfe zur Auswahl von zielgerichteten hydromorphologischen Maßnahmen an Fließgewässern
Anlage 2: Formularblätter
 Planungsabschnitt Maßnahmen und Antworten</oddHeader>
    <oddFooter>&amp;L&amp;"Arial Narrow,Standard"
&amp;C&amp;"Arial,Standard"&amp;9Landesamt für Natur, Umwelt und Verbraucherschutz Nordrhein-Westfalen - Arbeitsblatt 32
- &amp;P / &amp;N -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AN152"/>
  <sheetViews>
    <sheetView topLeftCell="X1" zoomScaleNormal="100" workbookViewId="0">
      <selection activeCell="AB1" sqref="AB1:AU3"/>
    </sheetView>
  </sheetViews>
  <sheetFormatPr baseColWidth="10" defaultColWidth="11.453125" defaultRowHeight="14" x14ac:dyDescent="0.3"/>
  <cols>
    <col min="1" max="1" width="12.81640625" style="29" bestFit="1" customWidth="1"/>
    <col min="2" max="2" width="72.81640625" style="1" bestFit="1" customWidth="1"/>
    <col min="3" max="3" width="20" style="9" customWidth="1"/>
    <col min="4" max="4" width="14.26953125" style="1" bestFit="1" customWidth="1"/>
    <col min="5" max="5" width="33" style="1" bestFit="1" customWidth="1"/>
    <col min="6" max="6" width="56.26953125" style="10" bestFit="1" customWidth="1"/>
    <col min="7" max="7" width="30" style="1" bestFit="1" customWidth="1"/>
    <col min="8" max="8" width="30" style="1" customWidth="1"/>
    <col min="9" max="9" width="16.7265625" style="9" bestFit="1" customWidth="1"/>
    <col min="10" max="10" width="65.54296875" style="1" customWidth="1"/>
    <col min="11" max="11" width="58.26953125" style="1" bestFit="1" customWidth="1"/>
    <col min="12" max="12" width="72.81640625" style="9" bestFit="1" customWidth="1"/>
    <col min="13" max="13" width="23.54296875" style="1" bestFit="1" customWidth="1"/>
    <col min="14" max="14" width="10.1796875" style="1" bestFit="1" customWidth="1"/>
    <col min="15" max="15" width="55.81640625" style="1" bestFit="1" customWidth="1"/>
    <col min="16" max="16" width="16.81640625" style="1" bestFit="1" customWidth="1"/>
    <col min="17" max="17" width="19.81640625" style="1" bestFit="1" customWidth="1"/>
    <col min="18" max="19" width="16.81640625" style="1" customWidth="1"/>
    <col min="20" max="20" width="31" style="1" bestFit="1" customWidth="1"/>
    <col min="21" max="22" width="11.453125" style="1"/>
    <col min="23" max="26" width="19.1796875" style="1" customWidth="1"/>
    <col min="27" max="27" width="20.54296875" style="1" bestFit="1" customWidth="1"/>
    <col min="28" max="28" width="17.1796875" style="1" bestFit="1" customWidth="1"/>
    <col min="29" max="29" width="17.81640625" style="1" bestFit="1" customWidth="1"/>
    <col min="30" max="30" width="59.453125" style="29" bestFit="1" customWidth="1"/>
    <col min="31" max="31" width="17.453125" style="1" bestFit="1" customWidth="1"/>
    <col min="32" max="32" width="10.26953125" style="1" bestFit="1" customWidth="1"/>
    <col min="33" max="33" width="59.453125" style="29" bestFit="1" customWidth="1"/>
    <col min="34" max="34" width="16.81640625" style="1" bestFit="1" customWidth="1"/>
    <col min="35" max="35" width="10.26953125" style="1" bestFit="1" customWidth="1"/>
    <col min="36" max="36" width="59.453125" style="29" bestFit="1" customWidth="1"/>
    <col min="37" max="37" width="17.26953125" style="1" bestFit="1" customWidth="1"/>
    <col min="38" max="38" width="10.26953125" style="1" bestFit="1" customWidth="1"/>
    <col min="39" max="39" width="59.453125" style="29" bestFit="1" customWidth="1"/>
    <col min="40" max="40" width="14.81640625" style="1" customWidth="1"/>
    <col min="41" max="41" width="48.7265625" style="1" bestFit="1" customWidth="1"/>
    <col min="42" max="42" width="16.7265625" style="1" bestFit="1" customWidth="1"/>
    <col min="43" max="43" width="48.54296875" style="1" bestFit="1" customWidth="1"/>
    <col min="44" max="44" width="12.26953125" style="1" customWidth="1"/>
    <col min="45" max="45" width="11.453125" style="1"/>
    <col min="46" max="46" width="12.26953125" style="1" customWidth="1"/>
    <col min="47" max="47" width="11.453125" style="1"/>
    <col min="48" max="48" width="12.26953125" style="1" customWidth="1"/>
    <col min="49" max="49" width="11.453125" style="1"/>
    <col min="50" max="50" width="12.26953125" style="1" customWidth="1"/>
    <col min="51" max="51" width="11.453125" style="1"/>
    <col min="52" max="52" width="12.26953125" style="1" customWidth="1"/>
    <col min="53" max="16384" width="11.453125" style="1"/>
  </cols>
  <sheetData>
    <row r="1" spans="1:40" s="37" customFormat="1" ht="14.5" x14ac:dyDescent="0.35">
      <c r="A1" s="32" t="s">
        <v>231</v>
      </c>
      <c r="B1" s="2" t="s">
        <v>172</v>
      </c>
      <c r="C1" s="36" t="s">
        <v>179</v>
      </c>
      <c r="D1" s="36" t="s">
        <v>193</v>
      </c>
      <c r="E1" s="36" t="s">
        <v>175</v>
      </c>
      <c r="F1" s="2" t="s">
        <v>176</v>
      </c>
      <c r="G1" s="2" t="s">
        <v>177</v>
      </c>
      <c r="H1" s="2" t="s">
        <v>218</v>
      </c>
      <c r="I1" s="41" t="s">
        <v>178</v>
      </c>
      <c r="J1" s="36" t="s">
        <v>1</v>
      </c>
      <c r="K1" s="44" t="s">
        <v>221</v>
      </c>
      <c r="L1" s="52" t="s">
        <v>236</v>
      </c>
      <c r="M1" s="54" t="s">
        <v>6</v>
      </c>
      <c r="N1" s="2" t="s">
        <v>122</v>
      </c>
      <c r="O1" s="2" t="s">
        <v>92</v>
      </c>
      <c r="P1" s="36" t="s">
        <v>2</v>
      </c>
      <c r="Q1" s="36" t="s">
        <v>11</v>
      </c>
      <c r="R1" s="56" t="s">
        <v>10</v>
      </c>
      <c r="S1" s="36" t="s">
        <v>8</v>
      </c>
      <c r="T1" s="2" t="s">
        <v>12</v>
      </c>
      <c r="U1" s="60" t="s">
        <v>240</v>
      </c>
      <c r="V1" s="3" t="s">
        <v>241</v>
      </c>
      <c r="W1" s="3" t="s">
        <v>371</v>
      </c>
      <c r="X1" s="3" t="s">
        <v>485</v>
      </c>
      <c r="Y1" s="3" t="s">
        <v>381</v>
      </c>
      <c r="Z1" s="3" t="s">
        <v>382</v>
      </c>
      <c r="AA1" s="60" t="s">
        <v>384</v>
      </c>
    </row>
    <row r="2" spans="1:40" s="9" customFormat="1" ht="14.5" x14ac:dyDescent="0.3">
      <c r="A2" s="31" t="s">
        <v>232</v>
      </c>
      <c r="B2" s="4" t="s">
        <v>162</v>
      </c>
      <c r="C2" s="22" t="s">
        <v>180</v>
      </c>
      <c r="D2" s="22" t="s">
        <v>194</v>
      </c>
      <c r="E2" s="4" t="s">
        <v>214</v>
      </c>
      <c r="F2" s="4" t="s">
        <v>201</v>
      </c>
      <c r="G2" s="4" t="s">
        <v>206</v>
      </c>
      <c r="H2" s="40" t="s">
        <v>227</v>
      </c>
      <c r="I2" s="42" t="s">
        <v>188</v>
      </c>
      <c r="J2" s="22" t="s">
        <v>30</v>
      </c>
      <c r="K2" s="47" t="s">
        <v>222</v>
      </c>
      <c r="L2" s="53" t="s">
        <v>54</v>
      </c>
      <c r="M2" s="55" t="s">
        <v>25</v>
      </c>
      <c r="N2" s="57" t="s">
        <v>154</v>
      </c>
      <c r="O2" s="4" t="s">
        <v>153</v>
      </c>
      <c r="P2" s="14" t="s">
        <v>3</v>
      </c>
      <c r="Q2" s="14" t="s">
        <v>215</v>
      </c>
      <c r="R2" s="59" t="s">
        <v>216</v>
      </c>
      <c r="S2" s="14" t="s">
        <v>14</v>
      </c>
      <c r="T2" s="4" t="s">
        <v>14</v>
      </c>
      <c r="U2" s="30" t="s">
        <v>14</v>
      </c>
      <c r="V2" s="31" t="s">
        <v>83</v>
      </c>
      <c r="W2" s="167" t="s">
        <v>494</v>
      </c>
      <c r="X2" s="167" t="s">
        <v>494</v>
      </c>
      <c r="Y2" s="31" t="s">
        <v>405</v>
      </c>
      <c r="Z2" s="31" t="s">
        <v>383</v>
      </c>
      <c r="AA2" s="30" t="s">
        <v>385</v>
      </c>
    </row>
    <row r="3" spans="1:40" s="9" customFormat="1" ht="14.5" x14ac:dyDescent="0.3">
      <c r="A3" s="31" t="s">
        <v>174</v>
      </c>
      <c r="B3" s="4" t="s">
        <v>163</v>
      </c>
      <c r="C3" s="22" t="s">
        <v>181</v>
      </c>
      <c r="D3" s="22" t="s">
        <v>195</v>
      </c>
      <c r="E3" s="22" t="s">
        <v>229</v>
      </c>
      <c r="F3" s="4" t="s">
        <v>202</v>
      </c>
      <c r="G3" s="4" t="s">
        <v>207</v>
      </c>
      <c r="H3" s="40" t="s">
        <v>228</v>
      </c>
      <c r="I3" s="42" t="s">
        <v>189</v>
      </c>
      <c r="J3" s="22" t="s">
        <v>32</v>
      </c>
      <c r="K3" s="47" t="s">
        <v>222</v>
      </c>
      <c r="L3" s="53" t="s">
        <v>56</v>
      </c>
      <c r="M3" s="55" t="s">
        <v>26</v>
      </c>
      <c r="N3" s="57" t="s">
        <v>73</v>
      </c>
      <c r="O3" s="4" t="s">
        <v>147</v>
      </c>
      <c r="P3" s="14" t="s">
        <v>237</v>
      </c>
      <c r="Q3" s="14" t="s">
        <v>238</v>
      </c>
      <c r="R3" s="59" t="s">
        <v>239</v>
      </c>
      <c r="S3" s="14" t="s">
        <v>28</v>
      </c>
      <c r="T3" s="4" t="s">
        <v>28</v>
      </c>
      <c r="U3" s="30" t="s">
        <v>28</v>
      </c>
      <c r="V3" s="31" t="s">
        <v>242</v>
      </c>
      <c r="W3" s="31" t="s">
        <v>337</v>
      </c>
      <c r="X3" s="31" t="s">
        <v>337</v>
      </c>
      <c r="Y3" s="31" t="s">
        <v>8</v>
      </c>
      <c r="Z3" s="31" t="s">
        <v>407</v>
      </c>
      <c r="AA3" s="30" t="s">
        <v>386</v>
      </c>
    </row>
    <row r="4" spans="1:40" s="9" customFormat="1" ht="14.5" x14ac:dyDescent="0.3">
      <c r="A4" s="33"/>
      <c r="B4" s="4" t="s">
        <v>164</v>
      </c>
      <c r="C4" s="22" t="s">
        <v>182</v>
      </c>
      <c r="D4" s="22" t="s">
        <v>196</v>
      </c>
      <c r="E4" s="22" t="s">
        <v>230</v>
      </c>
      <c r="F4" s="4" t="s">
        <v>203</v>
      </c>
      <c r="G4" s="4" t="s">
        <v>208</v>
      </c>
      <c r="H4" s="40" t="s">
        <v>228</v>
      </c>
      <c r="I4" s="42" t="s">
        <v>190</v>
      </c>
      <c r="J4" s="22" t="s">
        <v>34</v>
      </c>
      <c r="K4" s="47" t="s">
        <v>222</v>
      </c>
      <c r="L4" s="53" t="s">
        <v>59</v>
      </c>
      <c r="M4" s="55" t="s">
        <v>27</v>
      </c>
      <c r="N4" s="58" t="s">
        <v>98</v>
      </c>
      <c r="O4" s="4" t="s">
        <v>128</v>
      </c>
      <c r="P4" s="1"/>
      <c r="Q4" s="1"/>
      <c r="R4" s="1"/>
      <c r="S4" s="1"/>
      <c r="T4" s="4" t="s">
        <v>29</v>
      </c>
      <c r="U4" s="33"/>
      <c r="V4" s="31" t="s">
        <v>243</v>
      </c>
      <c r="Z4" s="71"/>
      <c r="AA4" s="71"/>
      <c r="AB4" s="33"/>
      <c r="AC4" s="71"/>
      <c r="AD4" s="34"/>
      <c r="AE4" s="33"/>
      <c r="AF4" s="71"/>
      <c r="AG4" s="34"/>
      <c r="AH4" s="33"/>
      <c r="AI4" s="71"/>
      <c r="AJ4" s="34"/>
      <c r="AK4" s="33"/>
      <c r="AL4" s="71"/>
      <c r="AM4" s="34"/>
    </row>
    <row r="5" spans="1:40" s="9" customFormat="1" ht="14.5" x14ac:dyDescent="0.3">
      <c r="A5" s="33"/>
      <c r="B5" s="4" t="s">
        <v>165</v>
      </c>
      <c r="C5" s="22" t="s">
        <v>183</v>
      </c>
      <c r="D5" s="22" t="s">
        <v>197</v>
      </c>
      <c r="E5" s="1"/>
      <c r="F5" s="4" t="s">
        <v>204</v>
      </c>
      <c r="G5" s="4" t="s">
        <v>209</v>
      </c>
      <c r="H5" s="40" t="s">
        <v>228</v>
      </c>
      <c r="I5" s="42" t="s">
        <v>191</v>
      </c>
      <c r="J5" s="22" t="s">
        <v>36</v>
      </c>
      <c r="K5" s="47" t="s">
        <v>222</v>
      </c>
      <c r="L5" s="53" t="s">
        <v>62</v>
      </c>
      <c r="M5" s="1"/>
      <c r="N5" s="58" t="s">
        <v>100</v>
      </c>
      <c r="O5" s="4" t="s">
        <v>127</v>
      </c>
      <c r="P5" s="1"/>
      <c r="Q5" s="1"/>
      <c r="R5" s="1"/>
      <c r="S5" s="1"/>
      <c r="Z5" s="71"/>
      <c r="AA5" s="71"/>
      <c r="AB5" s="33"/>
      <c r="AC5" s="71"/>
      <c r="AD5" s="34"/>
      <c r="AE5" s="33"/>
      <c r="AF5" s="71"/>
      <c r="AG5" s="34"/>
      <c r="AH5" s="33"/>
      <c r="AI5" s="71"/>
      <c r="AJ5" s="34"/>
      <c r="AK5" s="33"/>
      <c r="AL5" s="71"/>
      <c r="AM5" s="34"/>
    </row>
    <row r="6" spans="1:40" s="9" customFormat="1" ht="14.5" x14ac:dyDescent="0.3">
      <c r="A6" s="33"/>
      <c r="B6" s="4" t="s">
        <v>166</v>
      </c>
      <c r="C6" s="22" t="s">
        <v>184</v>
      </c>
      <c r="D6" s="22" t="s">
        <v>199</v>
      </c>
      <c r="E6" s="1"/>
      <c r="F6" s="4" t="s">
        <v>205</v>
      </c>
      <c r="G6" s="4" t="s">
        <v>210</v>
      </c>
      <c r="H6" s="40" t="s">
        <v>228</v>
      </c>
      <c r="I6" s="42" t="s">
        <v>192</v>
      </c>
      <c r="J6" s="22" t="s">
        <v>37</v>
      </c>
      <c r="K6" s="47" t="s">
        <v>222</v>
      </c>
      <c r="L6" s="53" t="s">
        <v>70</v>
      </c>
      <c r="M6" s="1"/>
      <c r="N6" s="58" t="s">
        <v>104</v>
      </c>
      <c r="O6" s="4" t="s">
        <v>126</v>
      </c>
      <c r="P6" s="1"/>
      <c r="Q6" s="1"/>
      <c r="R6" s="1"/>
      <c r="S6" s="1"/>
      <c r="Z6" s="71"/>
      <c r="AA6" s="71"/>
      <c r="AB6" s="33"/>
      <c r="AC6" s="71"/>
      <c r="AD6" s="34"/>
      <c r="AE6" s="33"/>
      <c r="AF6" s="71"/>
      <c r="AG6" s="34"/>
      <c r="AH6" s="33"/>
      <c r="AI6" s="71"/>
      <c r="AJ6" s="34"/>
      <c r="AK6" s="33"/>
      <c r="AL6" s="71"/>
      <c r="AM6" s="34"/>
    </row>
    <row r="7" spans="1:40" s="9" customFormat="1" ht="14.5" x14ac:dyDescent="0.3">
      <c r="A7" s="33"/>
      <c r="B7" s="4" t="s">
        <v>167</v>
      </c>
      <c r="C7" s="22" t="s">
        <v>185</v>
      </c>
      <c r="D7" s="22" t="s">
        <v>200</v>
      </c>
      <c r="E7" s="1"/>
      <c r="F7" s="10"/>
      <c r="G7" s="4" t="s">
        <v>211</v>
      </c>
      <c r="H7" s="40" t="s">
        <v>228</v>
      </c>
      <c r="J7" s="22" t="s">
        <v>39</v>
      </c>
      <c r="K7" s="46" t="s">
        <v>223</v>
      </c>
      <c r="L7" s="53" t="s">
        <v>65</v>
      </c>
      <c r="M7" s="1"/>
      <c r="N7" s="58" t="s">
        <v>107</v>
      </c>
      <c r="O7" s="4" t="s">
        <v>125</v>
      </c>
      <c r="P7" s="1"/>
      <c r="Q7" s="1"/>
      <c r="R7" s="1"/>
      <c r="S7" s="1"/>
      <c r="AB7" s="33"/>
      <c r="AC7" s="71"/>
      <c r="AD7" s="34"/>
      <c r="AE7" s="33"/>
      <c r="AF7" s="71"/>
      <c r="AG7" s="34"/>
      <c r="AH7" s="33"/>
      <c r="AI7" s="71"/>
      <c r="AJ7" s="34"/>
      <c r="AK7" s="33"/>
      <c r="AL7" s="71"/>
      <c r="AM7" s="34"/>
      <c r="AN7" s="79"/>
    </row>
    <row r="8" spans="1:40" s="9" customFormat="1" ht="14.5" x14ac:dyDescent="0.3">
      <c r="A8" s="33"/>
      <c r="B8" s="4" t="s">
        <v>168</v>
      </c>
      <c r="C8" s="22" t="s">
        <v>186</v>
      </c>
      <c r="D8" s="22" t="s">
        <v>198</v>
      </c>
      <c r="E8" s="1"/>
      <c r="F8" s="10"/>
      <c r="G8" s="4" t="s">
        <v>212</v>
      </c>
      <c r="H8" s="40" t="s">
        <v>228</v>
      </c>
      <c r="J8" s="22" t="s">
        <v>41</v>
      </c>
      <c r="K8" s="51" t="s">
        <v>235</v>
      </c>
      <c r="L8" s="53" t="s">
        <v>52</v>
      </c>
      <c r="M8" s="1"/>
      <c r="N8" s="58" t="s">
        <v>111</v>
      </c>
      <c r="O8" s="4" t="s">
        <v>124</v>
      </c>
      <c r="P8" s="1"/>
      <c r="Q8" s="1"/>
      <c r="R8" s="1"/>
      <c r="S8" s="1"/>
      <c r="AB8" s="33"/>
      <c r="AC8" s="71"/>
      <c r="AD8" s="34"/>
      <c r="AE8" s="33"/>
      <c r="AF8" s="71"/>
      <c r="AG8" s="34"/>
      <c r="AH8" s="33"/>
      <c r="AI8" s="71"/>
      <c r="AJ8" s="34"/>
      <c r="AK8" s="33"/>
      <c r="AL8" s="71"/>
      <c r="AM8" s="34"/>
      <c r="AN8" s="79"/>
    </row>
    <row r="9" spans="1:40" s="10" customFormat="1" ht="14.5" x14ac:dyDescent="0.3">
      <c r="A9" s="34"/>
      <c r="B9" s="4" t="s">
        <v>169</v>
      </c>
      <c r="C9" s="22" t="s">
        <v>187</v>
      </c>
      <c r="D9" s="1"/>
      <c r="E9" s="1"/>
      <c r="G9" s="4" t="s">
        <v>213</v>
      </c>
      <c r="H9" s="1"/>
      <c r="I9" s="9"/>
      <c r="J9" s="22" t="s">
        <v>42</v>
      </c>
      <c r="K9" s="47" t="s">
        <v>222</v>
      </c>
      <c r="L9" s="53" t="s">
        <v>68</v>
      </c>
      <c r="M9" s="1"/>
      <c r="N9" s="58" t="s">
        <v>95</v>
      </c>
      <c r="O9" s="4" t="s">
        <v>123</v>
      </c>
      <c r="P9" s="1"/>
      <c r="Q9" s="1"/>
      <c r="R9" s="1"/>
      <c r="S9" s="1"/>
      <c r="AB9" s="33"/>
      <c r="AC9" s="71"/>
      <c r="AD9" s="34"/>
      <c r="AE9" s="33"/>
      <c r="AF9" s="71"/>
      <c r="AG9" s="34"/>
      <c r="AH9" s="33"/>
      <c r="AI9" s="71"/>
      <c r="AJ9" s="34"/>
      <c r="AK9" s="33"/>
      <c r="AL9" s="71"/>
      <c r="AM9" s="34"/>
    </row>
    <row r="10" spans="1:40" s="10" customFormat="1" ht="14.5" x14ac:dyDescent="0.3">
      <c r="A10" s="34"/>
      <c r="B10" s="4" t="s">
        <v>170</v>
      </c>
      <c r="C10" s="9"/>
      <c r="D10" s="1"/>
      <c r="E10" s="1"/>
      <c r="G10" s="1"/>
      <c r="H10" s="1"/>
      <c r="I10" s="9"/>
      <c r="J10" s="22" t="s">
        <v>44</v>
      </c>
      <c r="K10" s="47" t="s">
        <v>222</v>
      </c>
      <c r="L10" s="53" t="s">
        <v>43</v>
      </c>
      <c r="M10" s="1"/>
      <c r="N10" s="58" t="s">
        <v>99</v>
      </c>
      <c r="O10" s="4" t="s">
        <v>129</v>
      </c>
      <c r="P10" s="1"/>
      <c r="Q10" s="1"/>
      <c r="R10" s="1"/>
      <c r="S10" s="1"/>
      <c r="AB10" s="33"/>
      <c r="AC10" s="71"/>
      <c r="AD10" s="34"/>
      <c r="AE10" s="33"/>
      <c r="AF10" s="71"/>
      <c r="AG10" s="34"/>
      <c r="AH10" s="33"/>
      <c r="AI10" s="71"/>
      <c r="AJ10" s="34"/>
      <c r="AK10" s="33"/>
      <c r="AL10" s="71"/>
      <c r="AM10" s="34"/>
    </row>
    <row r="11" spans="1:40" s="10" customFormat="1" ht="14.5" x14ac:dyDescent="0.3">
      <c r="A11" s="34"/>
      <c r="B11" s="4" t="s">
        <v>171</v>
      </c>
      <c r="C11" s="9"/>
      <c r="D11" s="1"/>
      <c r="E11" s="1"/>
      <c r="G11" s="1"/>
      <c r="H11" s="1"/>
      <c r="I11" s="9"/>
      <c r="J11" s="22" t="s">
        <v>46</v>
      </c>
      <c r="K11" s="45" t="s">
        <v>224</v>
      </c>
      <c r="L11" s="53" t="s">
        <v>45</v>
      </c>
      <c r="M11" s="1"/>
      <c r="N11" s="58" t="s">
        <v>101</v>
      </c>
      <c r="O11" s="4" t="s">
        <v>130</v>
      </c>
      <c r="P11" s="1"/>
      <c r="Q11" s="1"/>
      <c r="R11" s="1"/>
      <c r="S11" s="1"/>
      <c r="AB11" s="33"/>
      <c r="AC11" s="71"/>
      <c r="AD11" s="34"/>
      <c r="AE11" s="33"/>
      <c r="AF11" s="71"/>
      <c r="AG11" s="34"/>
      <c r="AH11" s="33"/>
      <c r="AI11" s="71"/>
      <c r="AJ11" s="34"/>
      <c r="AK11" s="33"/>
      <c r="AL11" s="71"/>
      <c r="AM11" s="34"/>
    </row>
    <row r="12" spans="1:40" ht="14.5" x14ac:dyDescent="0.3">
      <c r="J12" s="22" t="s">
        <v>53</v>
      </c>
      <c r="K12" s="48" t="s">
        <v>225</v>
      </c>
      <c r="L12" s="53" t="s">
        <v>31</v>
      </c>
      <c r="N12" s="58" t="s">
        <v>106</v>
      </c>
      <c r="O12" s="4" t="s">
        <v>131</v>
      </c>
      <c r="W12" s="39"/>
      <c r="X12" s="39"/>
      <c r="Y12" s="39"/>
      <c r="Z12" s="39"/>
      <c r="AA12" s="39"/>
      <c r="AB12" s="33"/>
      <c r="AC12" s="71"/>
      <c r="AD12" s="34"/>
      <c r="AE12" s="33"/>
      <c r="AF12" s="71"/>
      <c r="AG12" s="34"/>
      <c r="AH12" s="33"/>
      <c r="AI12" s="71"/>
      <c r="AJ12" s="34"/>
      <c r="AK12" s="33"/>
      <c r="AL12" s="71"/>
      <c r="AM12" s="34"/>
    </row>
    <row r="13" spans="1:40" s="10" customFormat="1" ht="76.5" customHeight="1" x14ac:dyDescent="0.3">
      <c r="A13" s="34"/>
      <c r="C13" s="13"/>
      <c r="D13" s="1"/>
      <c r="E13" s="1"/>
      <c r="G13" s="1"/>
      <c r="H13" s="1"/>
      <c r="I13" s="9"/>
      <c r="J13" s="22" t="s">
        <v>48</v>
      </c>
      <c r="K13" s="47" t="s">
        <v>222</v>
      </c>
      <c r="L13" s="53" t="s">
        <v>35</v>
      </c>
      <c r="M13" s="1"/>
      <c r="N13" s="58" t="s">
        <v>108</v>
      </c>
      <c r="O13" s="4" t="s">
        <v>132</v>
      </c>
      <c r="P13" s="1"/>
      <c r="Q13" s="1"/>
      <c r="R13" s="1"/>
      <c r="S13" s="1"/>
      <c r="W13" s="71"/>
      <c r="X13" s="71"/>
      <c r="Y13" s="71"/>
      <c r="Z13" s="71"/>
      <c r="AA13" s="71"/>
      <c r="AB13" s="33"/>
      <c r="AD13" s="34"/>
      <c r="AE13" s="33"/>
      <c r="AG13" s="34"/>
      <c r="AH13" s="33"/>
      <c r="AJ13" s="34"/>
      <c r="AK13" s="33"/>
      <c r="AM13" s="34"/>
    </row>
    <row r="14" spans="1:40" s="10" customFormat="1" ht="76.5" customHeight="1" x14ac:dyDescent="0.3">
      <c r="A14" s="34"/>
      <c r="C14" s="13"/>
      <c r="D14" s="1"/>
      <c r="E14" s="1"/>
      <c r="G14" s="1"/>
      <c r="H14" s="1"/>
      <c r="I14" s="9"/>
      <c r="J14" s="22" t="s">
        <v>49</v>
      </c>
      <c r="K14" s="47" t="s">
        <v>222</v>
      </c>
      <c r="L14" s="53" t="s">
        <v>67</v>
      </c>
      <c r="M14" s="1"/>
      <c r="N14" s="58" t="s">
        <v>112</v>
      </c>
      <c r="O14" s="4" t="s">
        <v>133</v>
      </c>
      <c r="P14" s="1"/>
      <c r="Q14" s="1"/>
      <c r="R14" s="1"/>
      <c r="S14" s="1"/>
      <c r="W14" s="71"/>
      <c r="X14" s="71"/>
      <c r="Y14" s="71"/>
      <c r="Z14" s="71"/>
      <c r="AA14" s="71"/>
      <c r="AB14" s="33"/>
      <c r="AD14" s="34"/>
      <c r="AE14" s="33"/>
      <c r="AG14" s="34"/>
      <c r="AH14" s="33"/>
      <c r="AJ14" s="34"/>
      <c r="AK14" s="33"/>
      <c r="AM14" s="34"/>
    </row>
    <row r="15" spans="1:40" s="10" customFormat="1" ht="14.5" x14ac:dyDescent="0.3">
      <c r="A15" s="34"/>
      <c r="C15" s="13"/>
      <c r="D15" s="1"/>
      <c r="E15" s="1"/>
      <c r="G15" s="1"/>
      <c r="H15" s="1"/>
      <c r="I15" s="9"/>
      <c r="J15" s="22" t="s">
        <v>50</v>
      </c>
      <c r="K15" s="47" t="s">
        <v>222</v>
      </c>
      <c r="L15" s="53" t="s">
        <v>33</v>
      </c>
      <c r="M15" s="1"/>
      <c r="N15" s="58" t="s">
        <v>114</v>
      </c>
      <c r="O15" s="4" t="s">
        <v>134</v>
      </c>
      <c r="P15" s="1"/>
      <c r="Q15" s="1"/>
      <c r="R15" s="1"/>
      <c r="S15" s="1"/>
      <c r="W15" s="72"/>
      <c r="X15" s="72"/>
      <c r="Y15" s="72"/>
      <c r="Z15" s="72"/>
      <c r="AA15" s="72"/>
      <c r="AB15" s="1"/>
      <c r="AC15" s="1"/>
      <c r="AD15" s="29"/>
      <c r="AE15" s="1"/>
      <c r="AF15" s="1"/>
      <c r="AG15" s="29"/>
      <c r="AH15" s="1"/>
      <c r="AI15" s="1"/>
      <c r="AJ15" s="29"/>
      <c r="AK15" s="1"/>
      <c r="AL15" s="1"/>
      <c r="AM15" s="29"/>
    </row>
    <row r="16" spans="1:40" s="10" customFormat="1" ht="14.5" x14ac:dyDescent="0.3">
      <c r="A16" s="34"/>
      <c r="C16" s="13"/>
      <c r="D16" s="1"/>
      <c r="E16" s="1"/>
      <c r="G16" s="1"/>
      <c r="H16" s="1"/>
      <c r="I16" s="9"/>
      <c r="J16" s="22" t="s">
        <v>55</v>
      </c>
      <c r="K16" s="47" t="s">
        <v>222</v>
      </c>
      <c r="L16" s="53" t="s">
        <v>38</v>
      </c>
      <c r="M16" s="1"/>
      <c r="N16" s="58" t="s">
        <v>116</v>
      </c>
      <c r="O16" s="4" t="s">
        <v>135</v>
      </c>
      <c r="P16" s="1"/>
      <c r="Q16" s="1"/>
      <c r="R16" s="1"/>
      <c r="S16" s="1"/>
      <c r="AD16" s="34"/>
      <c r="AG16" s="34"/>
      <c r="AJ16" s="34"/>
      <c r="AM16" s="34"/>
    </row>
    <row r="17" spans="1:39" s="10" customFormat="1" ht="14.5" x14ac:dyDescent="0.3">
      <c r="A17" s="34"/>
      <c r="C17" s="13"/>
      <c r="D17" s="1"/>
      <c r="E17" s="1"/>
      <c r="G17" s="1"/>
      <c r="H17" s="1"/>
      <c r="I17" s="9"/>
      <c r="J17" s="22" t="s">
        <v>57</v>
      </c>
      <c r="K17" s="50" t="s">
        <v>234</v>
      </c>
      <c r="L17" s="53" t="s">
        <v>40</v>
      </c>
      <c r="M17" s="1"/>
      <c r="N17" s="58" t="s">
        <v>119</v>
      </c>
      <c r="O17" s="4" t="s">
        <v>136</v>
      </c>
      <c r="P17" s="1"/>
      <c r="Q17" s="1"/>
      <c r="R17" s="1"/>
      <c r="S17" s="1"/>
      <c r="AD17" s="34"/>
      <c r="AG17" s="34"/>
      <c r="AJ17" s="34"/>
      <c r="AM17" s="34"/>
    </row>
    <row r="18" spans="1:39" s="10" customFormat="1" ht="14.5" x14ac:dyDescent="0.3">
      <c r="A18" s="34"/>
      <c r="C18" s="13"/>
      <c r="D18" s="1"/>
      <c r="E18" s="1"/>
      <c r="G18" s="1"/>
      <c r="H18" s="1"/>
      <c r="I18" s="9"/>
      <c r="J18" s="22" t="s">
        <v>58</v>
      </c>
      <c r="K18" s="47" t="s">
        <v>222</v>
      </c>
      <c r="L18" s="53" t="s">
        <v>47</v>
      </c>
      <c r="M18" s="1"/>
      <c r="N18" s="58" t="s">
        <v>121</v>
      </c>
      <c r="O18" s="4" t="s">
        <v>137</v>
      </c>
      <c r="P18" s="1"/>
      <c r="Q18" s="1"/>
      <c r="R18" s="1"/>
      <c r="S18" s="1"/>
      <c r="AD18" s="34"/>
      <c r="AG18" s="34"/>
      <c r="AJ18" s="34"/>
      <c r="AM18" s="34"/>
    </row>
    <row r="19" spans="1:39" s="10" customFormat="1" ht="14.5" x14ac:dyDescent="0.3">
      <c r="A19" s="34"/>
      <c r="C19" s="13"/>
      <c r="D19" s="1"/>
      <c r="E19" s="1"/>
      <c r="G19" s="1"/>
      <c r="H19" s="1"/>
      <c r="I19" s="9"/>
      <c r="J19" s="22" t="s">
        <v>60</v>
      </c>
      <c r="K19" s="47" t="s">
        <v>222</v>
      </c>
      <c r="L19" s="53" t="s">
        <v>69</v>
      </c>
      <c r="M19" s="1"/>
      <c r="N19" s="58" t="s">
        <v>93</v>
      </c>
      <c r="O19" s="4" t="s">
        <v>138</v>
      </c>
      <c r="P19" s="1"/>
      <c r="Q19" s="1"/>
      <c r="R19" s="1"/>
      <c r="S19" s="1"/>
      <c r="AD19" s="34"/>
      <c r="AG19" s="34"/>
      <c r="AJ19" s="34"/>
      <c r="AM19" s="34"/>
    </row>
    <row r="20" spans="1:39" s="10" customFormat="1" x14ac:dyDescent="0.3">
      <c r="A20" s="34"/>
      <c r="C20" s="13"/>
      <c r="D20" s="1"/>
      <c r="E20" s="1"/>
      <c r="G20" s="1"/>
      <c r="H20" s="1"/>
      <c r="I20" s="9"/>
      <c r="J20" s="22" t="s">
        <v>61</v>
      </c>
      <c r="K20" s="49" t="s">
        <v>226</v>
      </c>
      <c r="L20" s="9"/>
      <c r="M20" s="1"/>
      <c r="N20" s="58" t="s">
        <v>96</v>
      </c>
      <c r="O20" s="4" t="s">
        <v>139</v>
      </c>
      <c r="P20" s="1"/>
      <c r="Q20" s="1"/>
      <c r="R20" s="1"/>
      <c r="S20" s="1"/>
      <c r="AD20" s="34"/>
      <c r="AG20" s="34"/>
      <c r="AJ20" s="34"/>
      <c r="AM20" s="34"/>
    </row>
    <row r="21" spans="1:39" s="10" customFormat="1" x14ac:dyDescent="0.3">
      <c r="A21" s="34"/>
      <c r="C21" s="13"/>
      <c r="D21" s="1"/>
      <c r="E21" s="1"/>
      <c r="G21" s="1"/>
      <c r="H21" s="1"/>
      <c r="I21" s="9"/>
      <c r="J21" s="22" t="s">
        <v>51</v>
      </c>
      <c r="K21" s="47" t="s">
        <v>222</v>
      </c>
      <c r="L21" s="9"/>
      <c r="M21" s="1"/>
      <c r="N21" s="58" t="s">
        <v>102</v>
      </c>
      <c r="O21" s="4" t="s">
        <v>140</v>
      </c>
      <c r="P21" s="1"/>
      <c r="Q21" s="1"/>
      <c r="R21" s="1"/>
      <c r="S21" s="1"/>
      <c r="AD21" s="34"/>
      <c r="AG21" s="34"/>
      <c r="AJ21" s="34"/>
      <c r="AM21" s="34"/>
    </row>
    <row r="22" spans="1:39" s="10" customFormat="1" x14ac:dyDescent="0.3">
      <c r="A22" s="34"/>
      <c r="B22" s="13"/>
      <c r="C22" s="13"/>
      <c r="D22" s="1"/>
      <c r="E22" s="1"/>
      <c r="G22" s="1"/>
      <c r="H22" s="1"/>
      <c r="I22" s="9"/>
      <c r="J22" s="22" t="s">
        <v>63</v>
      </c>
      <c r="K22" s="47" t="s">
        <v>222</v>
      </c>
      <c r="L22" s="9"/>
      <c r="M22" s="1"/>
      <c r="N22" s="58" t="s">
        <v>109</v>
      </c>
      <c r="O22" s="4" t="s">
        <v>141</v>
      </c>
      <c r="P22" s="1"/>
      <c r="Q22" s="1"/>
      <c r="R22" s="1"/>
      <c r="S22" s="1"/>
      <c r="AB22" s="1"/>
      <c r="AC22" s="1"/>
      <c r="AD22" s="29"/>
      <c r="AE22" s="1"/>
      <c r="AF22" s="1"/>
      <c r="AG22" s="29"/>
      <c r="AH22" s="1"/>
      <c r="AI22" s="1"/>
      <c r="AJ22" s="29"/>
      <c r="AK22" s="1"/>
      <c r="AL22" s="1"/>
      <c r="AM22" s="29"/>
    </row>
    <row r="23" spans="1:39" s="10" customFormat="1" x14ac:dyDescent="0.3">
      <c r="A23" s="34"/>
      <c r="C23" s="13"/>
      <c r="D23" s="1"/>
      <c r="E23" s="1"/>
      <c r="G23" s="1"/>
      <c r="H23" s="1"/>
      <c r="I23" s="9"/>
      <c r="J23" s="22" t="s">
        <v>64</v>
      </c>
      <c r="K23" s="50" t="s">
        <v>234</v>
      </c>
      <c r="L23" s="9"/>
      <c r="M23" s="1"/>
      <c r="N23" s="58" t="s">
        <v>117</v>
      </c>
      <c r="O23" s="4" t="s">
        <v>142</v>
      </c>
      <c r="P23" s="1"/>
      <c r="Q23" s="1"/>
      <c r="R23" s="1"/>
      <c r="S23" s="1"/>
      <c r="AD23" s="34"/>
      <c r="AG23" s="34"/>
      <c r="AJ23" s="34"/>
      <c r="AM23" s="34"/>
    </row>
    <row r="24" spans="1:39" s="10" customFormat="1" x14ac:dyDescent="0.3">
      <c r="A24" s="34"/>
      <c r="C24" s="13"/>
      <c r="D24" s="1"/>
      <c r="E24" s="1"/>
      <c r="G24" s="1"/>
      <c r="H24" s="1"/>
      <c r="I24" s="9"/>
      <c r="J24" s="22" t="s">
        <v>66</v>
      </c>
      <c r="K24" s="51" t="s">
        <v>235</v>
      </c>
      <c r="L24" s="9"/>
      <c r="M24" s="1"/>
      <c r="N24" s="58" t="s">
        <v>94</v>
      </c>
      <c r="O24" s="4" t="s">
        <v>143</v>
      </c>
      <c r="P24" s="1"/>
      <c r="Q24" s="1"/>
      <c r="R24" s="1"/>
      <c r="S24" s="1"/>
      <c r="AD24" s="34"/>
      <c r="AG24" s="34"/>
      <c r="AJ24" s="34"/>
      <c r="AM24" s="34"/>
    </row>
    <row r="25" spans="1:39" s="10" customFormat="1" x14ac:dyDescent="0.3">
      <c r="A25" s="34"/>
      <c r="C25" s="13"/>
      <c r="D25" s="1"/>
      <c r="E25" s="1"/>
      <c r="G25" s="1"/>
      <c r="H25" s="1"/>
      <c r="I25" s="9"/>
      <c r="J25" s="1"/>
      <c r="K25" s="1"/>
      <c r="L25" s="9"/>
      <c r="M25" s="1"/>
      <c r="N25" s="58" t="s">
        <v>97</v>
      </c>
      <c r="O25" s="4" t="s">
        <v>144</v>
      </c>
      <c r="P25" s="1"/>
      <c r="Q25" s="1"/>
      <c r="R25" s="1"/>
      <c r="S25" s="1"/>
      <c r="AD25" s="34"/>
      <c r="AG25" s="34"/>
      <c r="AJ25" s="34"/>
      <c r="AM25" s="34"/>
    </row>
    <row r="26" spans="1:39" s="10" customFormat="1" x14ac:dyDescent="0.3">
      <c r="A26" s="34"/>
      <c r="C26" s="13"/>
      <c r="D26" s="1"/>
      <c r="E26" s="1"/>
      <c r="G26" s="1"/>
      <c r="H26" s="1"/>
      <c r="I26" s="9"/>
      <c r="J26" s="1"/>
      <c r="K26" s="1"/>
      <c r="L26" s="9"/>
      <c r="M26" s="1"/>
      <c r="N26" s="58" t="s">
        <v>103</v>
      </c>
      <c r="O26" s="4" t="s">
        <v>145</v>
      </c>
      <c r="P26" s="1"/>
      <c r="Q26" s="1"/>
      <c r="R26" s="1"/>
      <c r="S26" s="1"/>
      <c r="AD26" s="34"/>
      <c r="AG26" s="34"/>
      <c r="AJ26" s="34"/>
      <c r="AM26" s="34"/>
    </row>
    <row r="27" spans="1:39" x14ac:dyDescent="0.3">
      <c r="N27" s="58" t="s">
        <v>105</v>
      </c>
      <c r="O27" s="4" t="s">
        <v>146</v>
      </c>
      <c r="AB27" s="10"/>
      <c r="AC27" s="10"/>
      <c r="AD27" s="34"/>
      <c r="AE27" s="10"/>
      <c r="AF27" s="10"/>
      <c r="AG27" s="34"/>
      <c r="AH27" s="10"/>
      <c r="AI27" s="10"/>
      <c r="AJ27" s="34"/>
      <c r="AK27" s="10"/>
      <c r="AL27" s="10"/>
      <c r="AM27" s="34"/>
    </row>
    <row r="28" spans="1:39" s="10" customFormat="1" x14ac:dyDescent="0.3">
      <c r="A28" s="34"/>
      <c r="C28" s="9"/>
      <c r="D28" s="1"/>
      <c r="E28" s="1"/>
      <c r="G28" s="1"/>
      <c r="H28" s="1"/>
      <c r="I28" s="9"/>
      <c r="J28" s="1"/>
      <c r="K28" s="1"/>
      <c r="L28" s="9"/>
      <c r="M28" s="1"/>
      <c r="N28" s="58" t="s">
        <v>110</v>
      </c>
      <c r="O28" s="4" t="s">
        <v>148</v>
      </c>
      <c r="P28" s="1"/>
      <c r="Q28" s="1"/>
      <c r="R28" s="1"/>
      <c r="S28" s="1"/>
      <c r="AD28" s="34"/>
      <c r="AG28" s="34"/>
      <c r="AJ28" s="34"/>
      <c r="AM28" s="34"/>
    </row>
    <row r="29" spans="1:39" s="10" customFormat="1" x14ac:dyDescent="0.3">
      <c r="A29" s="34"/>
      <c r="C29" s="9"/>
      <c r="D29" s="1"/>
      <c r="E29" s="1"/>
      <c r="G29" s="1"/>
      <c r="H29" s="1"/>
      <c r="I29" s="9"/>
      <c r="J29" s="1"/>
      <c r="K29" s="1"/>
      <c r="L29" s="9"/>
      <c r="M29" s="1"/>
      <c r="N29" s="58" t="s">
        <v>113</v>
      </c>
      <c r="O29" s="4" t="s">
        <v>149</v>
      </c>
      <c r="P29" s="1"/>
      <c r="Q29" s="1"/>
      <c r="R29" s="1"/>
      <c r="S29" s="1"/>
      <c r="AB29" s="1"/>
      <c r="AC29" s="1"/>
      <c r="AD29" s="29"/>
      <c r="AE29" s="1"/>
      <c r="AF29" s="1"/>
      <c r="AG29" s="29"/>
      <c r="AH29" s="1"/>
      <c r="AI29" s="1"/>
      <c r="AJ29" s="29"/>
      <c r="AK29" s="1"/>
      <c r="AL29" s="1"/>
      <c r="AM29" s="29"/>
    </row>
    <row r="30" spans="1:39" s="10" customFormat="1" x14ac:dyDescent="0.3">
      <c r="A30" s="34"/>
      <c r="C30" s="9"/>
      <c r="D30" s="1"/>
      <c r="E30" s="1"/>
      <c r="G30" s="1"/>
      <c r="H30" s="1"/>
      <c r="I30" s="9"/>
      <c r="J30" s="1"/>
      <c r="K30" s="1"/>
      <c r="L30" s="9"/>
      <c r="M30" s="1"/>
      <c r="N30" s="58" t="s">
        <v>115</v>
      </c>
      <c r="O30" s="4" t="s">
        <v>150</v>
      </c>
      <c r="P30" s="1"/>
      <c r="Q30" s="1"/>
      <c r="R30" s="1"/>
      <c r="S30" s="1"/>
      <c r="AB30" s="1"/>
      <c r="AC30" s="1"/>
      <c r="AD30" s="29"/>
      <c r="AE30" s="1"/>
      <c r="AF30" s="1"/>
      <c r="AG30" s="29"/>
      <c r="AH30" s="1"/>
      <c r="AI30" s="1"/>
      <c r="AJ30" s="29"/>
      <c r="AK30" s="1"/>
      <c r="AL30" s="1"/>
      <c r="AM30" s="29"/>
    </row>
    <row r="31" spans="1:39" s="10" customFormat="1" x14ac:dyDescent="0.3">
      <c r="A31" s="34"/>
      <c r="C31" s="9"/>
      <c r="D31" s="1"/>
      <c r="E31" s="1"/>
      <c r="G31" s="1"/>
      <c r="H31" s="1"/>
      <c r="I31" s="9"/>
      <c r="J31" s="1"/>
      <c r="K31" s="1"/>
      <c r="L31" s="9"/>
      <c r="M31" s="1"/>
      <c r="N31" s="58" t="s">
        <v>118</v>
      </c>
      <c r="O31" s="4" t="s">
        <v>151</v>
      </c>
      <c r="P31" s="1"/>
      <c r="Q31" s="1"/>
      <c r="R31" s="1"/>
      <c r="S31" s="1"/>
      <c r="AB31" s="25"/>
      <c r="AC31" s="25"/>
      <c r="AD31" s="35"/>
      <c r="AE31" s="25"/>
      <c r="AF31" s="25"/>
      <c r="AG31" s="35"/>
      <c r="AH31" s="25"/>
      <c r="AI31" s="25"/>
      <c r="AJ31" s="35"/>
      <c r="AK31" s="25"/>
      <c r="AL31" s="25"/>
      <c r="AM31" s="35"/>
    </row>
    <row r="32" spans="1:39" s="10" customFormat="1" x14ac:dyDescent="0.3">
      <c r="A32" s="34"/>
      <c r="C32" s="9"/>
      <c r="D32" s="1"/>
      <c r="E32" s="1"/>
      <c r="G32" s="1"/>
      <c r="H32" s="1"/>
      <c r="I32" s="9"/>
      <c r="J32" s="1"/>
      <c r="K32" s="1"/>
      <c r="L32" s="9"/>
      <c r="M32" s="1"/>
      <c r="N32" s="58" t="s">
        <v>120</v>
      </c>
      <c r="O32" s="4" t="s">
        <v>152</v>
      </c>
      <c r="P32" s="1"/>
      <c r="Q32" s="1"/>
      <c r="R32" s="1"/>
      <c r="S32" s="1"/>
      <c r="AB32" s="1"/>
      <c r="AC32" s="1"/>
      <c r="AD32" s="29"/>
      <c r="AE32" s="1"/>
      <c r="AF32" s="1"/>
      <c r="AG32" s="29"/>
      <c r="AH32" s="1"/>
      <c r="AI32" s="1"/>
      <c r="AJ32" s="29"/>
      <c r="AK32" s="1"/>
      <c r="AL32" s="1"/>
      <c r="AM32" s="29"/>
    </row>
    <row r="33" spans="1:39" s="10" customFormat="1" x14ac:dyDescent="0.3">
      <c r="A33" s="34"/>
      <c r="C33" s="9"/>
      <c r="D33" s="1"/>
      <c r="E33" s="1"/>
      <c r="G33" s="1"/>
      <c r="H33" s="1"/>
      <c r="I33" s="9"/>
      <c r="J33" s="1"/>
      <c r="K33" s="1"/>
      <c r="L33" s="9"/>
      <c r="M33" s="1"/>
      <c r="N33" s="1"/>
      <c r="O33" s="1"/>
      <c r="AB33" s="1"/>
      <c r="AC33" s="1"/>
      <c r="AD33" s="29"/>
      <c r="AE33" s="1"/>
      <c r="AF33" s="1"/>
      <c r="AG33" s="29"/>
      <c r="AH33" s="1"/>
      <c r="AI33" s="1"/>
      <c r="AJ33" s="29"/>
      <c r="AK33" s="1"/>
      <c r="AL33" s="1"/>
      <c r="AM33" s="29"/>
    </row>
    <row r="35" spans="1:39" s="10" customFormat="1" x14ac:dyDescent="0.3">
      <c r="A35" s="34"/>
      <c r="C35" s="9"/>
      <c r="D35" s="1"/>
      <c r="E35" s="1"/>
      <c r="G35" s="1"/>
      <c r="H35" s="1"/>
      <c r="I35" s="9"/>
      <c r="J35" s="1"/>
      <c r="K35" s="1"/>
      <c r="L35" s="9"/>
      <c r="M35" s="1"/>
      <c r="N35" s="1"/>
      <c r="O35" s="1"/>
      <c r="AB35" s="1"/>
      <c r="AC35" s="1"/>
      <c r="AD35" s="29"/>
      <c r="AE35" s="1"/>
      <c r="AF35" s="1"/>
      <c r="AG35" s="29"/>
      <c r="AH35" s="1"/>
      <c r="AI35" s="1"/>
      <c r="AJ35" s="29"/>
      <c r="AK35" s="1"/>
      <c r="AL35" s="1"/>
      <c r="AM35" s="29"/>
    </row>
    <row r="36" spans="1:39" s="10" customFormat="1" x14ac:dyDescent="0.3">
      <c r="A36" s="34"/>
      <c r="C36" s="9"/>
      <c r="D36" s="1"/>
      <c r="E36" s="1"/>
      <c r="G36" s="1"/>
      <c r="H36" s="1"/>
      <c r="I36" s="9"/>
      <c r="J36" s="1"/>
      <c r="K36" s="1"/>
      <c r="L36" s="9"/>
      <c r="M36" s="1"/>
      <c r="N36" s="1"/>
      <c r="O36" s="1"/>
      <c r="AB36" s="1"/>
      <c r="AC36" s="1"/>
      <c r="AD36" s="29"/>
      <c r="AE36" s="1"/>
      <c r="AF36" s="1"/>
      <c r="AG36" s="29"/>
      <c r="AH36" s="1"/>
      <c r="AI36" s="1"/>
      <c r="AJ36" s="29"/>
      <c r="AK36" s="1"/>
      <c r="AL36" s="1"/>
      <c r="AM36" s="29"/>
    </row>
    <row r="37" spans="1:39" s="10" customFormat="1" x14ac:dyDescent="0.3">
      <c r="A37" s="34"/>
      <c r="C37" s="9"/>
      <c r="D37" s="1"/>
      <c r="E37" s="1"/>
      <c r="G37" s="1"/>
      <c r="H37" s="1"/>
      <c r="I37" s="9"/>
      <c r="J37" s="1"/>
      <c r="K37" s="1"/>
      <c r="L37" s="9"/>
      <c r="M37" s="1"/>
      <c r="N37" s="1"/>
      <c r="O37" s="1"/>
      <c r="AB37" s="1"/>
      <c r="AC37" s="1"/>
      <c r="AD37" s="29"/>
      <c r="AE37" s="1"/>
      <c r="AF37" s="1"/>
      <c r="AG37" s="29"/>
      <c r="AH37" s="1"/>
      <c r="AI37" s="1"/>
      <c r="AJ37" s="29"/>
      <c r="AK37" s="1"/>
      <c r="AL37" s="1"/>
      <c r="AM37" s="29"/>
    </row>
    <row r="38" spans="1:39" s="10" customFormat="1" x14ac:dyDescent="0.3">
      <c r="A38" s="34"/>
      <c r="C38" s="9"/>
      <c r="D38" s="1"/>
      <c r="E38" s="1"/>
      <c r="G38" s="1"/>
      <c r="H38" s="1"/>
      <c r="I38" s="9"/>
      <c r="J38" s="1"/>
      <c r="K38" s="1"/>
      <c r="L38" s="9"/>
      <c r="M38" s="1"/>
      <c r="N38" s="1"/>
      <c r="O38" s="1"/>
      <c r="AB38" s="25"/>
      <c r="AC38" s="25"/>
      <c r="AD38" s="35"/>
      <c r="AE38" s="25"/>
      <c r="AF38" s="25"/>
      <c r="AG38" s="35"/>
      <c r="AH38" s="25"/>
      <c r="AI38" s="25"/>
      <c r="AJ38" s="35"/>
      <c r="AK38" s="25"/>
      <c r="AL38" s="25"/>
      <c r="AM38" s="35"/>
    </row>
    <row r="39" spans="1:39" s="10" customFormat="1" x14ac:dyDescent="0.3">
      <c r="A39" s="34"/>
      <c r="C39" s="9"/>
      <c r="D39" s="1"/>
      <c r="E39" s="1"/>
      <c r="G39" s="1"/>
      <c r="H39" s="1"/>
      <c r="I39" s="9"/>
      <c r="J39" s="1"/>
      <c r="K39" s="1"/>
      <c r="L39" s="9"/>
      <c r="M39" s="1"/>
      <c r="N39" s="1"/>
      <c r="O39" s="1"/>
      <c r="AB39" s="1"/>
      <c r="AC39" s="1"/>
      <c r="AD39" s="29"/>
      <c r="AE39" s="1"/>
      <c r="AF39" s="1"/>
      <c r="AG39" s="29"/>
      <c r="AH39" s="1"/>
      <c r="AI39" s="1"/>
      <c r="AJ39" s="29"/>
      <c r="AK39" s="1"/>
      <c r="AL39" s="1"/>
      <c r="AM39" s="29"/>
    </row>
    <row r="40" spans="1:39" s="10" customFormat="1" x14ac:dyDescent="0.3">
      <c r="A40" s="34"/>
      <c r="C40" s="9"/>
      <c r="D40" s="1"/>
      <c r="E40" s="1"/>
      <c r="G40" s="1"/>
      <c r="H40" s="1"/>
      <c r="I40" s="9"/>
      <c r="J40" s="1"/>
      <c r="K40" s="1"/>
      <c r="L40" s="9"/>
      <c r="M40" s="1"/>
      <c r="N40" s="1"/>
      <c r="O40" s="1"/>
      <c r="AB40" s="1"/>
      <c r="AC40" s="1"/>
      <c r="AD40" s="29"/>
      <c r="AE40" s="1"/>
      <c r="AF40" s="1"/>
      <c r="AG40" s="29"/>
      <c r="AH40" s="1"/>
      <c r="AI40" s="1"/>
      <c r="AJ40" s="29"/>
      <c r="AK40" s="1"/>
      <c r="AL40" s="1"/>
      <c r="AM40" s="29"/>
    </row>
    <row r="43" spans="1:39" s="25" customFormat="1" ht="14.5" x14ac:dyDescent="0.35">
      <c r="A43" s="35"/>
      <c r="B43" s="23"/>
      <c r="C43" s="24"/>
      <c r="F43" s="26"/>
      <c r="I43" s="24"/>
      <c r="L43" s="24"/>
      <c r="AB43" s="1"/>
      <c r="AC43" s="1"/>
      <c r="AD43" s="29"/>
      <c r="AE43" s="1"/>
      <c r="AF43" s="1"/>
      <c r="AG43" s="29"/>
      <c r="AH43" s="1"/>
      <c r="AI43" s="1"/>
      <c r="AJ43" s="29"/>
      <c r="AK43" s="1"/>
      <c r="AL43" s="1"/>
      <c r="AM43" s="29"/>
    </row>
    <row r="47" spans="1:39" x14ac:dyDescent="0.3">
      <c r="AB47" s="25"/>
      <c r="AC47" s="25"/>
      <c r="AD47" s="35"/>
      <c r="AE47" s="25"/>
      <c r="AF47" s="25"/>
      <c r="AG47" s="35"/>
      <c r="AH47" s="25"/>
      <c r="AI47" s="25"/>
      <c r="AJ47" s="35"/>
      <c r="AK47" s="25"/>
      <c r="AL47" s="25"/>
      <c r="AM47" s="35"/>
    </row>
    <row r="50" spans="1:39" s="25" customFormat="1" x14ac:dyDescent="0.3">
      <c r="A50" s="35"/>
      <c r="B50" s="27"/>
      <c r="C50" s="24"/>
      <c r="F50" s="26"/>
      <c r="I50" s="24"/>
      <c r="L50" s="24"/>
      <c r="AB50" s="1"/>
      <c r="AC50" s="1"/>
      <c r="AD50" s="29"/>
      <c r="AE50" s="1"/>
      <c r="AF50" s="1"/>
      <c r="AG50" s="29"/>
      <c r="AH50" s="1"/>
      <c r="AI50" s="1"/>
      <c r="AJ50" s="29"/>
      <c r="AK50" s="1"/>
      <c r="AL50" s="1"/>
      <c r="AM50" s="29"/>
    </row>
    <row r="59" spans="1:39" s="25" customFormat="1" x14ac:dyDescent="0.3">
      <c r="A59" s="35"/>
      <c r="B59" s="27"/>
      <c r="C59" s="24"/>
      <c r="F59" s="26"/>
      <c r="I59" s="24"/>
      <c r="L59" s="24"/>
      <c r="AB59" s="1"/>
      <c r="AC59" s="1"/>
      <c r="AD59" s="29"/>
      <c r="AE59" s="1"/>
      <c r="AF59" s="1"/>
      <c r="AG59" s="29"/>
      <c r="AH59" s="1"/>
      <c r="AI59" s="1"/>
      <c r="AJ59" s="29"/>
      <c r="AK59" s="1"/>
      <c r="AL59" s="1"/>
      <c r="AM59" s="29"/>
    </row>
    <row r="61" spans="1:39" x14ac:dyDescent="0.3">
      <c r="AB61" s="9"/>
      <c r="AC61" s="9"/>
      <c r="AD61" s="33"/>
      <c r="AE61" s="9"/>
      <c r="AF61" s="9"/>
      <c r="AG61" s="33"/>
      <c r="AH61" s="9"/>
      <c r="AI61" s="9"/>
      <c r="AJ61" s="33"/>
      <c r="AK61" s="9"/>
      <c r="AL61" s="9"/>
      <c r="AM61" s="33"/>
    </row>
    <row r="62" spans="1:39" x14ac:dyDescent="0.3">
      <c r="AB62" s="9"/>
      <c r="AC62" s="9"/>
      <c r="AD62" s="33"/>
      <c r="AE62" s="9"/>
      <c r="AF62" s="9"/>
      <c r="AG62" s="33"/>
      <c r="AH62" s="9"/>
      <c r="AI62" s="9"/>
      <c r="AJ62" s="33"/>
      <c r="AK62" s="9"/>
      <c r="AL62" s="9"/>
      <c r="AM62" s="33"/>
    </row>
    <row r="63" spans="1:39" x14ac:dyDescent="0.3">
      <c r="AB63" s="9"/>
      <c r="AC63" s="9"/>
      <c r="AD63" s="33"/>
      <c r="AE63" s="9"/>
      <c r="AF63" s="9"/>
      <c r="AG63" s="33"/>
      <c r="AH63" s="9"/>
      <c r="AI63" s="9"/>
      <c r="AJ63" s="33"/>
      <c r="AK63" s="9"/>
      <c r="AL63" s="9"/>
      <c r="AM63" s="33"/>
    </row>
    <row r="64" spans="1:39" x14ac:dyDescent="0.3">
      <c r="AB64" s="9"/>
      <c r="AC64" s="9"/>
      <c r="AD64" s="33"/>
      <c r="AE64" s="9"/>
      <c r="AF64" s="9"/>
      <c r="AG64" s="33"/>
      <c r="AH64" s="9"/>
      <c r="AI64" s="9"/>
      <c r="AJ64" s="33"/>
      <c r="AK64" s="9"/>
      <c r="AL64" s="9"/>
      <c r="AM64" s="33"/>
    </row>
    <row r="65" spans="1:39" x14ac:dyDescent="0.3">
      <c r="AB65" s="9"/>
      <c r="AC65" s="9"/>
      <c r="AD65" s="33"/>
      <c r="AE65" s="9"/>
      <c r="AF65" s="9"/>
      <c r="AG65" s="33"/>
      <c r="AH65" s="9"/>
      <c r="AI65" s="9"/>
      <c r="AJ65" s="33"/>
      <c r="AK65" s="9"/>
      <c r="AL65" s="9"/>
      <c r="AM65" s="33"/>
    </row>
    <row r="66" spans="1:39" x14ac:dyDescent="0.3">
      <c r="AB66" s="9"/>
      <c r="AC66" s="9"/>
      <c r="AD66" s="33"/>
      <c r="AE66" s="9"/>
      <c r="AF66" s="9"/>
      <c r="AG66" s="33"/>
      <c r="AH66" s="9"/>
      <c r="AI66" s="9"/>
      <c r="AJ66" s="33"/>
      <c r="AK66" s="9"/>
      <c r="AL66" s="9"/>
      <c r="AM66" s="33"/>
    </row>
    <row r="67" spans="1:39" x14ac:dyDescent="0.3">
      <c r="AB67" s="9"/>
      <c r="AC67" s="9"/>
      <c r="AD67" s="33"/>
      <c r="AE67" s="9"/>
      <c r="AF67" s="9"/>
      <c r="AG67" s="33"/>
      <c r="AH67" s="9"/>
      <c r="AI67" s="9"/>
      <c r="AJ67" s="33"/>
      <c r="AK67" s="9"/>
      <c r="AL67" s="9"/>
      <c r="AM67" s="33"/>
    </row>
    <row r="68" spans="1:39" x14ac:dyDescent="0.3">
      <c r="AB68" s="9"/>
      <c r="AC68" s="9"/>
      <c r="AD68" s="33"/>
      <c r="AE68" s="9"/>
      <c r="AF68" s="9"/>
      <c r="AG68" s="33"/>
      <c r="AH68" s="9"/>
      <c r="AI68" s="9"/>
      <c r="AJ68" s="33"/>
      <c r="AK68" s="9"/>
      <c r="AL68" s="9"/>
      <c r="AM68" s="33"/>
    </row>
    <row r="69" spans="1:39" x14ac:dyDescent="0.3">
      <c r="AB69" s="9"/>
      <c r="AC69" s="9"/>
      <c r="AD69" s="33"/>
      <c r="AE69" s="9"/>
      <c r="AF69" s="9"/>
      <c r="AG69" s="33"/>
      <c r="AH69" s="9"/>
      <c r="AI69" s="9"/>
      <c r="AJ69" s="33"/>
      <c r="AK69" s="9"/>
      <c r="AL69" s="9"/>
      <c r="AM69" s="33"/>
    </row>
    <row r="70" spans="1:39" x14ac:dyDescent="0.3">
      <c r="AB70" s="9"/>
      <c r="AC70" s="9"/>
      <c r="AD70" s="33"/>
      <c r="AE70" s="9"/>
      <c r="AF70" s="9"/>
      <c r="AG70" s="33"/>
      <c r="AH70" s="9"/>
      <c r="AI70" s="9"/>
      <c r="AJ70" s="33"/>
      <c r="AK70" s="9"/>
      <c r="AL70" s="9"/>
      <c r="AM70" s="33"/>
    </row>
    <row r="71" spans="1:39" x14ac:dyDescent="0.3">
      <c r="AB71" s="9"/>
      <c r="AC71" s="9"/>
      <c r="AD71" s="33"/>
      <c r="AE71" s="9"/>
      <c r="AF71" s="9"/>
      <c r="AG71" s="33"/>
      <c r="AH71" s="9"/>
      <c r="AI71" s="9"/>
      <c r="AJ71" s="33"/>
      <c r="AK71" s="9"/>
      <c r="AL71" s="9"/>
      <c r="AM71" s="33"/>
    </row>
    <row r="73" spans="1:39" s="9" customFormat="1" x14ac:dyDescent="0.3">
      <c r="A73" s="33"/>
      <c r="D73" s="1"/>
      <c r="E73" s="1"/>
      <c r="F73" s="10"/>
      <c r="G73" s="1"/>
      <c r="H73" s="1"/>
      <c r="J73" s="1"/>
      <c r="K73" s="1"/>
      <c r="M73" s="1"/>
      <c r="N73" s="1"/>
      <c r="O73" s="1"/>
      <c r="AD73" s="33"/>
      <c r="AG73" s="33"/>
      <c r="AJ73" s="33"/>
      <c r="AM73" s="33"/>
    </row>
    <row r="74" spans="1:39" s="9" customFormat="1" x14ac:dyDescent="0.3">
      <c r="A74" s="33"/>
      <c r="D74" s="1"/>
      <c r="E74" s="1"/>
      <c r="F74" s="10"/>
      <c r="G74" s="1"/>
      <c r="H74" s="1"/>
      <c r="J74" s="1"/>
      <c r="K74" s="1"/>
      <c r="M74" s="1"/>
      <c r="N74" s="1"/>
      <c r="O74" s="1"/>
      <c r="AD74" s="33"/>
      <c r="AG74" s="33"/>
      <c r="AJ74" s="33"/>
      <c r="AM74" s="33"/>
    </row>
    <row r="75" spans="1:39" s="9" customFormat="1" x14ac:dyDescent="0.3">
      <c r="A75" s="33"/>
      <c r="D75" s="1"/>
      <c r="E75" s="1"/>
      <c r="F75" s="10"/>
      <c r="G75" s="1"/>
      <c r="H75" s="1"/>
      <c r="J75" s="1"/>
      <c r="K75" s="1"/>
      <c r="M75" s="1"/>
      <c r="N75" s="1"/>
      <c r="O75" s="1"/>
      <c r="AD75" s="33"/>
      <c r="AG75" s="33"/>
      <c r="AJ75" s="33"/>
      <c r="AM75" s="33"/>
    </row>
    <row r="76" spans="1:39" s="9" customFormat="1" x14ac:dyDescent="0.3">
      <c r="A76" s="33"/>
      <c r="D76" s="1"/>
      <c r="E76" s="1"/>
      <c r="F76" s="10"/>
      <c r="G76" s="1"/>
      <c r="H76" s="1"/>
      <c r="J76" s="1"/>
      <c r="K76" s="1"/>
      <c r="M76" s="1"/>
      <c r="N76" s="1"/>
      <c r="O76" s="1"/>
      <c r="AD76" s="33"/>
      <c r="AG76" s="33"/>
      <c r="AJ76" s="33"/>
      <c r="AM76" s="33"/>
    </row>
    <row r="77" spans="1:39" s="9" customFormat="1" x14ac:dyDescent="0.3">
      <c r="A77" s="33"/>
      <c r="D77" s="1"/>
      <c r="E77" s="1"/>
      <c r="F77" s="10"/>
      <c r="G77" s="1"/>
      <c r="H77" s="1"/>
      <c r="J77" s="1"/>
      <c r="K77" s="1"/>
      <c r="M77" s="1"/>
      <c r="N77" s="1"/>
      <c r="O77" s="1"/>
      <c r="AD77" s="33"/>
      <c r="AG77" s="33"/>
      <c r="AJ77" s="33"/>
      <c r="AM77" s="33"/>
    </row>
    <row r="78" spans="1:39" s="9" customFormat="1" x14ac:dyDescent="0.3">
      <c r="A78" s="33"/>
      <c r="D78" s="1"/>
      <c r="E78" s="1"/>
      <c r="F78" s="10"/>
      <c r="G78" s="1"/>
      <c r="H78" s="1"/>
      <c r="J78" s="1"/>
      <c r="K78" s="1"/>
      <c r="M78" s="1"/>
      <c r="N78" s="1"/>
      <c r="O78" s="1"/>
      <c r="AD78" s="33"/>
      <c r="AG78" s="33"/>
      <c r="AJ78" s="33"/>
      <c r="AM78" s="33"/>
    </row>
    <row r="79" spans="1:39" s="9" customFormat="1" x14ac:dyDescent="0.3">
      <c r="A79" s="33"/>
      <c r="D79" s="1"/>
      <c r="E79" s="1"/>
      <c r="F79" s="10"/>
      <c r="G79" s="1"/>
      <c r="H79" s="1"/>
      <c r="J79" s="1"/>
      <c r="K79" s="1"/>
      <c r="M79" s="1"/>
      <c r="N79" s="1"/>
      <c r="O79" s="1"/>
      <c r="AD79" s="33"/>
      <c r="AG79" s="33"/>
      <c r="AJ79" s="33"/>
      <c r="AM79" s="33"/>
    </row>
    <row r="80" spans="1:39" s="9" customFormat="1" x14ac:dyDescent="0.3">
      <c r="A80" s="33"/>
      <c r="D80" s="1"/>
      <c r="E80" s="1"/>
      <c r="F80" s="10"/>
      <c r="G80" s="1"/>
      <c r="H80" s="1"/>
      <c r="J80" s="1"/>
      <c r="K80" s="1"/>
      <c r="M80" s="1"/>
      <c r="N80" s="1"/>
      <c r="O80" s="1"/>
      <c r="AD80" s="33"/>
      <c r="AG80" s="33"/>
      <c r="AJ80" s="33"/>
      <c r="AM80" s="33"/>
    </row>
    <row r="81" spans="1:39" s="9" customFormat="1" x14ac:dyDescent="0.3">
      <c r="A81" s="33"/>
      <c r="D81" s="1"/>
      <c r="E81" s="1"/>
      <c r="F81" s="10"/>
      <c r="G81" s="1"/>
      <c r="H81" s="1"/>
      <c r="J81" s="1"/>
      <c r="K81" s="1"/>
      <c r="M81" s="1"/>
      <c r="N81" s="1"/>
      <c r="O81" s="1"/>
      <c r="AD81" s="33"/>
      <c r="AG81" s="33"/>
      <c r="AJ81" s="33"/>
      <c r="AM81" s="33"/>
    </row>
    <row r="82" spans="1:39" s="9" customFormat="1" x14ac:dyDescent="0.3">
      <c r="A82" s="33"/>
      <c r="D82" s="1"/>
      <c r="E82" s="1"/>
      <c r="F82" s="10"/>
      <c r="G82" s="1"/>
      <c r="H82" s="1"/>
      <c r="J82" s="1"/>
      <c r="K82" s="1"/>
      <c r="M82" s="1"/>
      <c r="N82" s="1"/>
      <c r="O82" s="1"/>
      <c r="AD82" s="33"/>
      <c r="AG82" s="33"/>
      <c r="AJ82" s="33"/>
      <c r="AM82" s="33"/>
    </row>
    <row r="83" spans="1:39" s="9" customFormat="1" x14ac:dyDescent="0.3">
      <c r="A83" s="33"/>
      <c r="D83" s="1"/>
      <c r="E83" s="1"/>
      <c r="F83" s="10"/>
      <c r="G83" s="1"/>
      <c r="H83" s="1"/>
      <c r="J83" s="1"/>
      <c r="K83" s="1"/>
      <c r="M83" s="1"/>
      <c r="N83" s="1"/>
      <c r="O83" s="1"/>
      <c r="AD83" s="33"/>
      <c r="AG83" s="33"/>
      <c r="AJ83" s="33"/>
      <c r="AM83" s="33"/>
    </row>
    <row r="84" spans="1:39" x14ac:dyDescent="0.3">
      <c r="AB84" s="9"/>
      <c r="AC84" s="9"/>
      <c r="AD84" s="33"/>
      <c r="AE84" s="9"/>
      <c r="AF84" s="9"/>
      <c r="AG84" s="33"/>
      <c r="AH84" s="9"/>
      <c r="AI84" s="9"/>
      <c r="AJ84" s="33"/>
      <c r="AK84" s="9"/>
      <c r="AL84" s="9"/>
      <c r="AM84" s="33"/>
    </row>
    <row r="85" spans="1:39" s="9" customFormat="1" x14ac:dyDescent="0.3">
      <c r="A85" s="33"/>
      <c r="D85" s="1"/>
      <c r="E85" s="1"/>
      <c r="F85" s="10"/>
      <c r="G85" s="1"/>
      <c r="H85" s="1"/>
      <c r="J85" s="1"/>
      <c r="K85" s="1"/>
      <c r="M85" s="1"/>
      <c r="N85" s="1"/>
      <c r="O85" s="1"/>
      <c r="AD85" s="33"/>
      <c r="AG85" s="33"/>
      <c r="AJ85" s="33"/>
      <c r="AM85" s="33"/>
    </row>
    <row r="86" spans="1:39" s="9" customFormat="1" x14ac:dyDescent="0.3">
      <c r="A86" s="33"/>
      <c r="D86" s="1"/>
      <c r="E86" s="1"/>
      <c r="F86" s="10"/>
      <c r="G86" s="1"/>
      <c r="H86" s="1"/>
      <c r="J86" s="1"/>
      <c r="K86" s="1"/>
      <c r="M86" s="1"/>
      <c r="N86" s="1"/>
      <c r="O86" s="1"/>
      <c r="AD86" s="33"/>
      <c r="AG86" s="33"/>
      <c r="AJ86" s="33"/>
      <c r="AM86" s="33"/>
    </row>
    <row r="87" spans="1:39" s="9" customFormat="1" x14ac:dyDescent="0.3">
      <c r="A87" s="33"/>
      <c r="D87" s="1"/>
      <c r="E87" s="1"/>
      <c r="F87" s="10"/>
      <c r="G87" s="1"/>
      <c r="H87" s="1"/>
      <c r="J87" s="1"/>
      <c r="K87" s="1"/>
      <c r="M87" s="1"/>
      <c r="N87" s="1"/>
      <c r="O87" s="1"/>
      <c r="AD87" s="33"/>
      <c r="AG87" s="33"/>
      <c r="AJ87" s="33"/>
      <c r="AM87" s="33"/>
    </row>
    <row r="88" spans="1:39" s="9" customFormat="1" x14ac:dyDescent="0.3">
      <c r="A88" s="33"/>
      <c r="D88" s="1"/>
      <c r="E88" s="1"/>
      <c r="F88" s="10"/>
      <c r="G88" s="1"/>
      <c r="H88" s="1"/>
      <c r="J88" s="1"/>
      <c r="K88" s="1"/>
      <c r="M88" s="1"/>
      <c r="N88" s="1"/>
      <c r="O88" s="1"/>
      <c r="AD88" s="33"/>
      <c r="AG88" s="33"/>
      <c r="AJ88" s="33"/>
      <c r="AM88" s="33"/>
    </row>
    <row r="89" spans="1:39" s="9" customFormat="1" x14ac:dyDescent="0.3">
      <c r="A89" s="33"/>
      <c r="D89" s="1"/>
      <c r="E89" s="1"/>
      <c r="F89" s="10"/>
      <c r="G89" s="1"/>
      <c r="H89" s="1"/>
      <c r="J89" s="1"/>
      <c r="K89" s="1"/>
      <c r="M89" s="1"/>
      <c r="N89" s="1"/>
      <c r="O89" s="1"/>
      <c r="AD89" s="33"/>
      <c r="AG89" s="33"/>
      <c r="AJ89" s="33"/>
      <c r="AM89" s="33"/>
    </row>
    <row r="90" spans="1:39" s="9" customFormat="1" x14ac:dyDescent="0.3">
      <c r="A90" s="33"/>
      <c r="D90" s="1"/>
      <c r="E90" s="1"/>
      <c r="F90" s="10"/>
      <c r="G90" s="1"/>
      <c r="H90" s="1"/>
      <c r="J90" s="1"/>
      <c r="K90" s="1"/>
      <c r="M90" s="1"/>
      <c r="N90" s="1"/>
      <c r="O90" s="1"/>
      <c r="AD90" s="33"/>
      <c r="AG90" s="33"/>
      <c r="AJ90" s="33"/>
      <c r="AM90" s="33"/>
    </row>
    <row r="91" spans="1:39" s="9" customFormat="1" x14ac:dyDescent="0.3">
      <c r="A91" s="33"/>
      <c r="D91" s="1"/>
      <c r="E91" s="1"/>
      <c r="F91" s="10"/>
      <c r="G91" s="1"/>
      <c r="H91" s="1"/>
      <c r="J91" s="1"/>
      <c r="K91" s="1"/>
      <c r="M91" s="1"/>
      <c r="N91" s="1"/>
      <c r="O91" s="1"/>
      <c r="AD91" s="33"/>
      <c r="AG91" s="33"/>
      <c r="AJ91" s="33"/>
      <c r="AM91" s="33"/>
    </row>
    <row r="92" spans="1:39" s="9" customFormat="1" x14ac:dyDescent="0.3">
      <c r="A92" s="33"/>
      <c r="D92" s="1"/>
      <c r="E92" s="1"/>
      <c r="F92" s="10"/>
      <c r="G92" s="1"/>
      <c r="H92" s="1"/>
      <c r="J92" s="1"/>
      <c r="K92" s="1"/>
      <c r="M92" s="1"/>
      <c r="N92" s="1"/>
      <c r="O92" s="1"/>
      <c r="AB92" s="1"/>
      <c r="AC92" s="1"/>
      <c r="AD92" s="29"/>
      <c r="AE92" s="1"/>
      <c r="AF92" s="1"/>
      <c r="AG92" s="29"/>
      <c r="AH92" s="1"/>
      <c r="AI92" s="1"/>
      <c r="AJ92" s="29"/>
      <c r="AK92" s="1"/>
      <c r="AL92" s="1"/>
      <c r="AM92" s="29"/>
    </row>
    <row r="93" spans="1:39" s="9" customFormat="1" x14ac:dyDescent="0.3">
      <c r="A93" s="33"/>
      <c r="D93" s="1"/>
      <c r="E93" s="1"/>
      <c r="F93" s="10"/>
      <c r="G93" s="1"/>
      <c r="H93" s="1"/>
      <c r="J93" s="1"/>
      <c r="K93" s="1"/>
      <c r="M93" s="1"/>
      <c r="N93" s="1"/>
      <c r="O93" s="1"/>
      <c r="AB93" s="1"/>
      <c r="AC93" s="1"/>
      <c r="AD93" s="29"/>
      <c r="AE93" s="1"/>
      <c r="AF93" s="1"/>
      <c r="AG93" s="29"/>
      <c r="AH93" s="1"/>
      <c r="AI93" s="1"/>
      <c r="AJ93" s="29"/>
      <c r="AK93" s="1"/>
      <c r="AL93" s="1"/>
      <c r="AM93" s="29"/>
    </row>
    <row r="94" spans="1:39" s="9" customFormat="1" x14ac:dyDescent="0.3">
      <c r="A94" s="33"/>
      <c r="D94" s="1"/>
      <c r="E94" s="1"/>
      <c r="F94" s="10"/>
      <c r="G94" s="1"/>
      <c r="H94" s="1"/>
      <c r="J94" s="1"/>
      <c r="K94" s="1"/>
      <c r="M94" s="1"/>
      <c r="N94" s="1"/>
      <c r="O94" s="1"/>
      <c r="AB94" s="1"/>
      <c r="AC94" s="1"/>
      <c r="AD94" s="29"/>
      <c r="AE94" s="1"/>
      <c r="AF94" s="1"/>
      <c r="AG94" s="29"/>
      <c r="AH94" s="1"/>
      <c r="AI94" s="1"/>
      <c r="AJ94" s="29"/>
      <c r="AK94" s="1"/>
      <c r="AL94" s="1"/>
      <c r="AM94" s="29"/>
    </row>
    <row r="95" spans="1:39" s="9" customFormat="1" x14ac:dyDescent="0.3">
      <c r="A95" s="33"/>
      <c r="D95" s="1"/>
      <c r="E95" s="1"/>
      <c r="F95" s="10"/>
      <c r="G95" s="1"/>
      <c r="H95" s="1"/>
      <c r="J95" s="1"/>
      <c r="K95" s="1"/>
      <c r="M95" s="1"/>
      <c r="N95" s="1"/>
      <c r="O95" s="1"/>
      <c r="AB95" s="1"/>
      <c r="AC95" s="1"/>
      <c r="AD95" s="29"/>
      <c r="AE95" s="1"/>
      <c r="AF95" s="1"/>
      <c r="AG95" s="29"/>
      <c r="AH95" s="1"/>
      <c r="AI95" s="1"/>
      <c r="AJ95" s="29"/>
      <c r="AK95" s="1"/>
      <c r="AL95" s="1"/>
      <c r="AM95" s="29"/>
    </row>
    <row r="96" spans="1:39" s="9" customFormat="1" x14ac:dyDescent="0.3">
      <c r="A96" s="33"/>
      <c r="D96" s="1"/>
      <c r="E96" s="1"/>
      <c r="F96" s="10"/>
      <c r="G96" s="1"/>
      <c r="H96" s="1"/>
      <c r="J96" s="1"/>
      <c r="K96" s="1"/>
      <c r="M96" s="1"/>
      <c r="N96" s="1"/>
      <c r="O96" s="1"/>
      <c r="AB96" s="1"/>
      <c r="AC96" s="1"/>
      <c r="AD96" s="29"/>
      <c r="AE96" s="1"/>
      <c r="AF96" s="1"/>
      <c r="AG96" s="29"/>
      <c r="AH96" s="1"/>
      <c r="AI96" s="1"/>
      <c r="AJ96" s="29"/>
      <c r="AK96" s="1"/>
      <c r="AL96" s="1"/>
      <c r="AM96" s="29"/>
    </row>
    <row r="97" spans="1:39" s="9" customFormat="1" x14ac:dyDescent="0.3">
      <c r="A97" s="33"/>
      <c r="D97" s="1"/>
      <c r="E97" s="1"/>
      <c r="F97" s="10"/>
      <c r="G97" s="1"/>
      <c r="H97" s="1"/>
      <c r="J97" s="1"/>
      <c r="K97" s="1"/>
      <c r="M97" s="1"/>
      <c r="N97" s="1"/>
      <c r="O97" s="1"/>
      <c r="AB97" s="1"/>
      <c r="AC97" s="1"/>
      <c r="AD97" s="29"/>
      <c r="AE97" s="1"/>
      <c r="AF97" s="1"/>
      <c r="AG97" s="29"/>
      <c r="AH97" s="1"/>
      <c r="AI97" s="1"/>
      <c r="AJ97" s="29"/>
      <c r="AK97" s="1"/>
      <c r="AL97" s="1"/>
      <c r="AM97" s="29"/>
    </row>
    <row r="98" spans="1:39" s="9" customFormat="1" x14ac:dyDescent="0.3">
      <c r="A98" s="33"/>
      <c r="D98" s="1"/>
      <c r="E98" s="1"/>
      <c r="F98" s="10"/>
      <c r="G98" s="1"/>
      <c r="H98" s="1"/>
      <c r="J98" s="1"/>
      <c r="K98" s="1"/>
      <c r="M98" s="1"/>
      <c r="N98" s="1"/>
      <c r="O98" s="1"/>
      <c r="AB98" s="1"/>
      <c r="AC98" s="1"/>
      <c r="AD98" s="29"/>
      <c r="AE98" s="1"/>
      <c r="AF98" s="1"/>
      <c r="AG98" s="29"/>
      <c r="AH98" s="1"/>
      <c r="AI98" s="1"/>
      <c r="AJ98" s="29"/>
      <c r="AK98" s="1"/>
      <c r="AL98" s="1"/>
      <c r="AM98" s="29"/>
    </row>
    <row r="99" spans="1:39" s="9" customFormat="1" x14ac:dyDescent="0.3">
      <c r="A99" s="33"/>
      <c r="D99" s="1"/>
      <c r="E99" s="1"/>
      <c r="F99" s="10"/>
      <c r="G99" s="1"/>
      <c r="H99" s="1"/>
      <c r="J99" s="1"/>
      <c r="K99" s="1"/>
      <c r="M99" s="1"/>
      <c r="N99" s="1"/>
      <c r="O99" s="1"/>
      <c r="AB99" s="1"/>
      <c r="AC99" s="1"/>
      <c r="AD99" s="29"/>
      <c r="AE99" s="1"/>
      <c r="AF99" s="1"/>
      <c r="AG99" s="29"/>
      <c r="AH99" s="1"/>
      <c r="AI99" s="1"/>
      <c r="AJ99" s="29"/>
      <c r="AK99" s="1"/>
      <c r="AL99" s="1"/>
      <c r="AM99" s="29"/>
    </row>
    <row r="100" spans="1:39" s="9" customFormat="1" x14ac:dyDescent="0.3">
      <c r="A100" s="33"/>
      <c r="D100" s="1"/>
      <c r="E100" s="1"/>
      <c r="F100" s="10"/>
      <c r="G100" s="1"/>
      <c r="H100" s="1"/>
      <c r="J100" s="1"/>
      <c r="K100" s="1"/>
      <c r="M100" s="1"/>
      <c r="N100" s="1"/>
      <c r="O100" s="1"/>
      <c r="AB100" s="1"/>
      <c r="AC100" s="1"/>
      <c r="AD100" s="29"/>
      <c r="AE100" s="1"/>
      <c r="AF100" s="1"/>
      <c r="AG100" s="29"/>
      <c r="AH100" s="1"/>
      <c r="AI100" s="1"/>
      <c r="AJ100" s="29"/>
      <c r="AK100" s="1"/>
      <c r="AL100" s="1"/>
      <c r="AM100" s="29"/>
    </row>
    <row r="101" spans="1:39" s="9" customFormat="1" x14ac:dyDescent="0.3">
      <c r="A101" s="33"/>
      <c r="D101" s="1"/>
      <c r="E101" s="1"/>
      <c r="F101" s="10"/>
      <c r="G101" s="1"/>
      <c r="H101" s="1"/>
      <c r="J101" s="1"/>
      <c r="K101" s="1"/>
      <c r="M101" s="1"/>
      <c r="N101" s="1"/>
      <c r="O101" s="1"/>
      <c r="AB101" s="1"/>
      <c r="AC101" s="1"/>
      <c r="AD101" s="29"/>
      <c r="AE101" s="1"/>
      <c r="AF101" s="1"/>
      <c r="AG101" s="29"/>
      <c r="AH101" s="1"/>
      <c r="AI101" s="1"/>
      <c r="AJ101" s="29"/>
      <c r="AK101" s="1"/>
      <c r="AL101" s="1"/>
      <c r="AM101" s="29"/>
    </row>
    <row r="102" spans="1:39" s="9" customFormat="1" x14ac:dyDescent="0.3">
      <c r="A102" s="33"/>
      <c r="D102" s="1"/>
      <c r="E102" s="1"/>
      <c r="F102" s="10"/>
      <c r="G102" s="1"/>
      <c r="H102" s="1"/>
      <c r="J102" s="1"/>
      <c r="K102" s="1"/>
      <c r="M102" s="1"/>
      <c r="N102" s="1"/>
      <c r="O102" s="1"/>
      <c r="AB102" s="1"/>
      <c r="AC102" s="1"/>
      <c r="AD102" s="29"/>
      <c r="AE102" s="1"/>
      <c r="AF102" s="1"/>
      <c r="AG102" s="29"/>
      <c r="AH102" s="1"/>
      <c r="AI102" s="1"/>
      <c r="AJ102" s="29"/>
      <c r="AK102" s="1"/>
      <c r="AL102" s="1"/>
      <c r="AM102" s="29"/>
    </row>
    <row r="103" spans="1:39" s="9" customFormat="1" x14ac:dyDescent="0.3">
      <c r="A103" s="33"/>
      <c r="D103" s="1"/>
      <c r="E103" s="1"/>
      <c r="F103" s="10"/>
      <c r="G103" s="1"/>
      <c r="H103" s="1"/>
      <c r="J103" s="1"/>
      <c r="K103" s="1"/>
      <c r="M103" s="1"/>
      <c r="N103" s="1"/>
      <c r="O103" s="1"/>
      <c r="AB103" s="1"/>
      <c r="AC103" s="1"/>
      <c r="AD103" s="29"/>
      <c r="AE103" s="1"/>
      <c r="AF103" s="1"/>
      <c r="AG103" s="29"/>
      <c r="AH103" s="1"/>
      <c r="AI103" s="1"/>
      <c r="AJ103" s="29"/>
      <c r="AK103" s="1"/>
      <c r="AL103" s="1"/>
      <c r="AM103" s="29"/>
    </row>
    <row r="110" spans="1:39" x14ac:dyDescent="0.3">
      <c r="F110" s="1"/>
      <c r="I110" s="1"/>
      <c r="L110" s="1"/>
    </row>
    <row r="111" spans="1:39" x14ac:dyDescent="0.3">
      <c r="F111" s="1"/>
      <c r="I111" s="1"/>
      <c r="L111" s="1"/>
    </row>
    <row r="112" spans="1:39" x14ac:dyDescent="0.3">
      <c r="F112" s="1"/>
      <c r="I112" s="1"/>
      <c r="L112" s="1"/>
    </row>
    <row r="113" spans="6:12" x14ac:dyDescent="0.3">
      <c r="F113" s="1"/>
      <c r="I113" s="1"/>
      <c r="L113" s="1"/>
    </row>
    <row r="114" spans="6:12" x14ac:dyDescent="0.3">
      <c r="F114" s="1"/>
      <c r="I114" s="1"/>
      <c r="L114" s="1"/>
    </row>
    <row r="115" spans="6:12" x14ac:dyDescent="0.3">
      <c r="F115" s="1"/>
      <c r="I115" s="1"/>
      <c r="L115" s="1"/>
    </row>
    <row r="116" spans="6:12" x14ac:dyDescent="0.3">
      <c r="F116" s="1"/>
      <c r="I116" s="1"/>
      <c r="L116" s="1"/>
    </row>
    <row r="117" spans="6:12" x14ac:dyDescent="0.3">
      <c r="F117" s="1"/>
      <c r="I117" s="1"/>
      <c r="L117" s="1"/>
    </row>
    <row r="118" spans="6:12" x14ac:dyDescent="0.3">
      <c r="F118" s="1"/>
      <c r="I118" s="1"/>
      <c r="L118" s="1"/>
    </row>
    <row r="119" spans="6:12" x14ac:dyDescent="0.3">
      <c r="F119" s="1"/>
      <c r="I119" s="1"/>
      <c r="L119" s="1"/>
    </row>
    <row r="120" spans="6:12" x14ac:dyDescent="0.3">
      <c r="F120" s="1"/>
      <c r="I120" s="1"/>
      <c r="L120" s="1"/>
    </row>
    <row r="121" spans="6:12" x14ac:dyDescent="0.3">
      <c r="F121" s="1"/>
      <c r="I121" s="1"/>
      <c r="L121" s="1"/>
    </row>
    <row r="122" spans="6:12" x14ac:dyDescent="0.3">
      <c r="F122" s="1"/>
      <c r="I122" s="1"/>
      <c r="L122" s="1"/>
    </row>
    <row r="123" spans="6:12" x14ac:dyDescent="0.3">
      <c r="F123" s="1"/>
      <c r="I123" s="1"/>
      <c r="L123" s="1"/>
    </row>
    <row r="124" spans="6:12" x14ac:dyDescent="0.3">
      <c r="F124" s="1"/>
      <c r="I124" s="1"/>
      <c r="L124" s="1"/>
    </row>
    <row r="125" spans="6:12" x14ac:dyDescent="0.3">
      <c r="F125" s="1"/>
      <c r="I125" s="1"/>
      <c r="L125" s="1"/>
    </row>
    <row r="126" spans="6:12" x14ac:dyDescent="0.3">
      <c r="F126" s="1"/>
      <c r="I126" s="1"/>
      <c r="L126" s="1"/>
    </row>
    <row r="127" spans="6:12" x14ac:dyDescent="0.3">
      <c r="F127" s="1"/>
      <c r="I127" s="1"/>
      <c r="L127" s="1"/>
    </row>
    <row r="128" spans="6:12" x14ac:dyDescent="0.3">
      <c r="F128" s="1"/>
      <c r="I128" s="1"/>
      <c r="L128" s="1"/>
    </row>
    <row r="129" spans="2:12" x14ac:dyDescent="0.3">
      <c r="F129" s="1"/>
      <c r="I129" s="1"/>
      <c r="L129" s="1"/>
    </row>
    <row r="130" spans="2:12" x14ac:dyDescent="0.3">
      <c r="F130" s="1"/>
      <c r="I130" s="1"/>
      <c r="L130" s="1"/>
    </row>
    <row r="131" spans="2:12" x14ac:dyDescent="0.3">
      <c r="F131" s="1"/>
      <c r="I131" s="1"/>
      <c r="L131" s="1"/>
    </row>
    <row r="132" spans="2:12" x14ac:dyDescent="0.3">
      <c r="F132" s="1"/>
      <c r="I132" s="1"/>
      <c r="L132" s="1"/>
    </row>
    <row r="133" spans="2:12" x14ac:dyDescent="0.3">
      <c r="F133" s="1"/>
      <c r="I133" s="1"/>
      <c r="L133" s="1"/>
    </row>
    <row r="134" spans="2:12" x14ac:dyDescent="0.3">
      <c r="F134" s="1"/>
      <c r="I134" s="1"/>
      <c r="L134" s="1"/>
    </row>
    <row r="135" spans="2:12" x14ac:dyDescent="0.3">
      <c r="F135" s="1"/>
      <c r="I135" s="1"/>
      <c r="L135" s="1"/>
    </row>
    <row r="136" spans="2:12" x14ac:dyDescent="0.3">
      <c r="F136" s="1"/>
      <c r="I136" s="1"/>
      <c r="L136" s="1"/>
    </row>
    <row r="137" spans="2:12" x14ac:dyDescent="0.3">
      <c r="F137" s="1"/>
      <c r="I137" s="1"/>
      <c r="L137" s="1"/>
    </row>
    <row r="138" spans="2:12" x14ac:dyDescent="0.3">
      <c r="F138" s="1"/>
      <c r="I138" s="1"/>
      <c r="L138" s="1"/>
    </row>
    <row r="139" spans="2:12" x14ac:dyDescent="0.3">
      <c r="F139" s="1"/>
      <c r="I139" s="1"/>
      <c r="L139" s="1"/>
    </row>
    <row r="140" spans="2:12" x14ac:dyDescent="0.3">
      <c r="F140" s="1"/>
      <c r="I140" s="1"/>
      <c r="L140" s="1"/>
    </row>
    <row r="141" spans="2:12" x14ac:dyDescent="0.3">
      <c r="F141" s="1"/>
      <c r="I141" s="1"/>
      <c r="L141" s="1"/>
    </row>
    <row r="142" spans="2:12" x14ac:dyDescent="0.3">
      <c r="B142" s="15"/>
      <c r="C142" s="1"/>
      <c r="F142" s="1"/>
      <c r="I142" s="1"/>
      <c r="L142" s="1"/>
    </row>
    <row r="152" spans="2:2" x14ac:dyDescent="0.3">
      <c r="B152" s="4" t="s">
        <v>213</v>
      </c>
    </row>
  </sheetData>
  <pageMargins left="0.51181102362204722" right="0.51181102362204722" top="1.3779527559055118" bottom="0.78740157480314965" header="0.31496062992125984" footer="0.31496062992125984"/>
  <pageSetup paperSize="9" orientation="portrait" r:id="rId1"/>
  <headerFooter>
    <oddHeader>&amp;LEntscheidungshilfe zur Auswahl von
zielführenden  hydromorphologischen
Maßnahmen  an Fließgewässern&amp;RFormular
 Planungsabschnitt</oddHeader>
    <oddFooter>&amp;L&amp;KFF0000Unabgestimmter 
Vorentwurf [Stand: 15.05.2015]&amp;CSeite 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36</vt:i4>
      </vt:variant>
    </vt:vector>
  </HeadingPairs>
  <TitlesOfParts>
    <vt:vector size="45" baseType="lpstr">
      <vt:lpstr>Titel_Impressum</vt:lpstr>
      <vt:lpstr>Lies_mich</vt:lpstr>
      <vt:lpstr>ID</vt:lpstr>
      <vt:lpstr>FS_PEM</vt:lpstr>
      <vt:lpstr>FS_LEV</vt:lpstr>
      <vt:lpstr>FS_LE</vt:lpstr>
      <vt:lpstr>FS_LEE</vt:lpstr>
      <vt:lpstr>FS_LEB</vt:lpstr>
      <vt:lpstr>Listen</vt:lpstr>
      <vt:lpstr>Art_DGH_1</vt:lpstr>
      <vt:lpstr>Art_DGH_2</vt:lpstr>
      <vt:lpstr>Art_DGH_3</vt:lpstr>
      <vt:lpstr>Aufstauen</vt:lpstr>
      <vt:lpstr>FS_LE!Druckbereich</vt:lpstr>
      <vt:lpstr>ID!Druckbereich</vt:lpstr>
      <vt:lpstr>FS_LE!Drucktitel</vt:lpstr>
      <vt:lpstr>FS_LEB!Drucktitel</vt:lpstr>
      <vt:lpstr>FS_LEE!Drucktitel</vt:lpstr>
      <vt:lpstr>FS_LEV!Drucktitel</vt:lpstr>
      <vt:lpstr>FS_PEM!Drucktitel</vt:lpstr>
      <vt:lpstr>ID!Drucktitel</vt:lpstr>
      <vt:lpstr>FGL_NRW</vt:lpstr>
      <vt:lpstr>FGT_LANUV_NRW</vt:lpstr>
      <vt:lpstr>Flächenverfügbarkeit</vt:lpstr>
      <vt:lpstr>Fließgewässerkategorie</vt:lpstr>
      <vt:lpstr>Funktionselement</vt:lpstr>
      <vt:lpstr>Gew_Breite</vt:lpstr>
      <vt:lpstr>HMWB_Belastungsfallgruppe</vt:lpstr>
      <vt:lpstr>Ja___Nein</vt:lpstr>
      <vt:lpstr>Kürzel</vt:lpstr>
      <vt:lpstr>Lauftyp</vt:lpstr>
      <vt:lpstr>LAWA_Typen</vt:lpstr>
      <vt:lpstr>Planerische_Rahmenbedingungen</vt:lpstr>
      <vt:lpstr>Rückstau</vt:lpstr>
      <vt:lpstr>Sedimentmangel</vt:lpstr>
      <vt:lpstr>Sohlsubstrat_im_Referenzzustand</vt:lpstr>
      <vt:lpstr>Stationierung</vt:lpstr>
      <vt:lpstr>Störung_SHH</vt:lpstr>
      <vt:lpstr>Störung_SHH2</vt:lpstr>
      <vt:lpstr>Substratmangel</vt:lpstr>
      <vt:lpstr>Talbodenbreite</vt:lpstr>
      <vt:lpstr>Talform</vt:lpstr>
      <vt:lpstr>Uferverbau</vt:lpstr>
      <vt:lpstr>Wasserrecht</vt:lpstr>
      <vt:lpstr>Windungsgrad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 Riecker</dc:creator>
  <cp:lastModifiedBy>Becker1</cp:lastModifiedBy>
  <cp:lastPrinted>2017-01-18T07:41:26Z</cp:lastPrinted>
  <dcterms:created xsi:type="dcterms:W3CDTF">2015-03-20T08:49:14Z</dcterms:created>
  <dcterms:modified xsi:type="dcterms:W3CDTF">2017-01-26T14:49:40Z</dcterms:modified>
</cp:coreProperties>
</file>