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Y:\LANUV\Abt5\FB52\337 TrinkwEzg, Rohwasser, Wasserversorgung\3376 TrinkwEgV\Projektbearbeitung\Mindestanforderungen\"/>
    </mc:Choice>
  </mc:AlternateContent>
  <bookViews>
    <workbookView xWindow="0" yWindow="0" windowWidth="23040" windowHeight="9876"/>
  </bookViews>
  <sheets>
    <sheet name="Mindestanforderung" sheetId="1" r:id="rId1"/>
    <sheet name="Beispiele 5x5" sheetId="3" r:id="rId2"/>
    <sheet name="Beispiele 3x3" sheetId="4" r:id="rId3"/>
    <sheet name="Sektordefinition" sheetId="2" r:id="rId4"/>
  </sheets>
  <definedNames>
    <definedName name="_xlnm._FilterDatabase" localSheetId="0" hidden="1">Mindestanforderung!$A$3:$AE$12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4" l="1"/>
  <c r="Z6" i="4"/>
  <c r="Z7" i="4"/>
  <c r="Z8" i="4"/>
  <c r="Z9" i="4"/>
  <c r="Z10" i="4"/>
  <c r="Z12" i="4"/>
  <c r="Z5" i="4"/>
  <c r="V6" i="4"/>
  <c r="V7" i="4"/>
  <c r="V8" i="4"/>
  <c r="V9" i="4"/>
  <c r="V10" i="4"/>
  <c r="V11" i="4"/>
  <c r="V12" i="4"/>
  <c r="R6" i="4"/>
  <c r="R7" i="4"/>
  <c r="R8" i="4"/>
  <c r="R9" i="4"/>
  <c r="R10" i="4"/>
  <c r="R11" i="4"/>
  <c r="R12" i="4"/>
  <c r="R5" i="4"/>
  <c r="V5" i="4" s="1"/>
  <c r="R12" i="3"/>
  <c r="V12" i="3" s="1"/>
  <c r="R11" i="3"/>
  <c r="V11" i="3" s="1"/>
  <c r="Z11" i="3" s="1"/>
  <c r="R5" i="3"/>
  <c r="V5" i="3" s="1"/>
</calcChain>
</file>

<file path=xl/sharedStrings.xml><?xml version="1.0" encoding="utf-8"?>
<sst xmlns="http://schemas.openxmlformats.org/spreadsheetml/2006/main" count="514" uniqueCount="175">
  <si>
    <t>Name und Kontaktdaten des Betreibers</t>
  </si>
  <si>
    <t>behördlich vergebene ID/ Aktenzeichen/ Kennzeichen des Betreibers, falls vergeben</t>
  </si>
  <si>
    <t>Name der Wassergewinnungsanlage</t>
  </si>
  <si>
    <t>behördlich vergebene ID/ Aktenzeichen/ Kennzeichen der Wassergewinnungsanlage, falls vergeben</t>
  </si>
  <si>
    <t>Risikonummer</t>
  </si>
  <si>
    <t>Gefährdungsträger</t>
  </si>
  <si>
    <t>Gefährdungsereignis</t>
  </si>
  <si>
    <t>Schadensausmaß Ausgangsrisiko</t>
  </si>
  <si>
    <t>Eintrittswahrscheinlichkeit Ausgangsrisiko</t>
  </si>
  <si>
    <t>Ausgangsrisiko</t>
  </si>
  <si>
    <t>Rohwasserrisiko</t>
  </si>
  <si>
    <t>Eignungsnachweis / Validierung</t>
  </si>
  <si>
    <t>Ergebnis</t>
  </si>
  <si>
    <t>Erwägungsgründe</t>
  </si>
  <si>
    <t>laufende Nummerierung der bewerteten Risiken</t>
  </si>
  <si>
    <t>Adressat</t>
  </si>
  <si>
    <t>Name</t>
  </si>
  <si>
    <t>Beschreibung</t>
  </si>
  <si>
    <t>kurze Erläuterung, warum die Ergebniseinstufung vorgenommen wurde</t>
  </si>
  <si>
    <t>Produkt aus dem Zahlenwert der Eintrittswahrscheinlichkeit und des Schadensausmaß</t>
  </si>
  <si>
    <t>Gesamtbewertung/
Reduzierungsfaktor</t>
  </si>
  <si>
    <t>Produkt aus dem Ausgangsrisiko und der Schutzwirkung des Einzugsgebietes</t>
  </si>
  <si>
    <t>Eindeutiger, kurzer Name der Risikomanagementmaßnahme</t>
  </si>
  <si>
    <t>Möglichkeit zum Nachweis der Wirksamkeit der Maßnahme
"Wie kann die Wirksamkeit der Maßnahme überprüft werden?"</t>
  </si>
  <si>
    <t>Ereignis, das Gefährdungen von Wasser für die Trinkwassergewinnung herbeiführt (DVGW W 1004, August 2024)</t>
  </si>
  <si>
    <t>Priorisierung</t>
  </si>
  <si>
    <t xml:space="preserve">kurze Erläuterung, warum die Ergebniseinstufung vorgenommen wurde. </t>
  </si>
  <si>
    <t>Grundlage der Bewertung</t>
  </si>
  <si>
    <t>WAZV Muster, Musterstraße 1, 12345 Mustercity</t>
  </si>
  <si>
    <t>WW Muster</t>
  </si>
  <si>
    <t>WW65432</t>
  </si>
  <si>
    <t>Flughafen XY</t>
  </si>
  <si>
    <t xml:space="preserve">PFAS versickern frei,  künftiger TrinkwV-Grenzwert wird höchstwahrscheinlich überschritten </t>
  </si>
  <si>
    <t>Löschübungen werden weiterhin fortgeführt</t>
  </si>
  <si>
    <t>Annahme</t>
  </si>
  <si>
    <t>Angabe, ob die Ergebniseinstufung auf Basis von Annahmen infolge von Kenntnisdefiziten erfolgte. 
Eintragung: Gesichert oder Annahme</t>
  </si>
  <si>
    <t>Gesichert</t>
  </si>
  <si>
    <t xml:space="preserve">in unmittelbarer Nähe, nahe SZII </t>
  </si>
  <si>
    <t>gering, keine stauende Deckschicht vorhanden, Mächtigkeit jedoch &gt; 50 m</t>
  </si>
  <si>
    <t>Löschübungsbecken abdichten</t>
  </si>
  <si>
    <t>Durch eine hydraulische Abdichtung des Löschübungsbeckens und regelmäßige Entsorgung des Rückstandes kann der Eintrag ins GW verhindert werden</t>
  </si>
  <si>
    <t>Verursacher: Flughafenbetreiber</t>
  </si>
  <si>
    <t>Sektor</t>
  </si>
  <si>
    <t>Gefährdungen</t>
  </si>
  <si>
    <t>bereits vorhandene Maßnahmen zur Risikobeherrschung</t>
  </si>
  <si>
    <t>Restrisiko</t>
  </si>
  <si>
    <t>Risikominderungsfaktor</t>
  </si>
  <si>
    <t>Wirksamkeit vorhandener Maßnahmen</t>
  </si>
  <si>
    <t>Schutzwirkung des Trinkwassereinzugsgebietes</t>
  </si>
  <si>
    <t>Industrie und Gewerbe</t>
  </si>
  <si>
    <t>Siedlung und Verkehr</t>
  </si>
  <si>
    <t>Abwasserbeseitigung und Abwasseranlagen</t>
  </si>
  <si>
    <t>Eingriffe in de Untergrund</t>
  </si>
  <si>
    <t>Landwirtschaft und Gartenbau</t>
  </si>
  <si>
    <t>Sonstige Nutzungen</t>
  </si>
  <si>
    <t>Naturräumliche Einflüsse</t>
  </si>
  <si>
    <t>Wählen Sie einen Sektor aus dem Ausklappmenü</t>
  </si>
  <si>
    <t>Optional: Vorschlag Maßnahmen zur Risikobeherrschung (RMM)</t>
  </si>
  <si>
    <t>chemisch (PFAS)</t>
  </si>
  <si>
    <t>Herstellerangaben belegen die Dichtigkeit, und die Abdichtung ist für den Zweck geeignet</t>
  </si>
  <si>
    <t>biologisch (Einträge durch Vögel, Fische und Kleinsäuger)</t>
  </si>
  <si>
    <t>Eintrag von Flockungs(hilfs)mitteln aus der Kieswäsche</t>
  </si>
  <si>
    <t>Abgrabung unterhalb des Grundwasserstands, Seekörper bereits entstanden</t>
  </si>
  <si>
    <t>gesichert</t>
  </si>
  <si>
    <t>keine (GW-Oberfläche durch Abgrabung entfernt)</t>
  </si>
  <si>
    <t>chemisch (Diesel, Öle)</t>
  </si>
  <si>
    <t>keine bis geringe Verluste im Normalbetrieb, Havariefall seltener als 1x in 10 Jahren</t>
  </si>
  <si>
    <t>geringer Eintrag ist zwar sehr wahrscheinlich, die Frachten sind aber so niedrig, dass bereits im Seekörper eine ausreichende Verdünnung eintritt, um den TW-Grenzwert zuverlässig zu unterschreiten, die Wahrscheinlichkeit für hohe Frachten ist sehr gering (Havarie Lagerung und Anlieferung Flockungsmittel)</t>
  </si>
  <si>
    <t>keine</t>
  </si>
  <si>
    <t>hoch, in SZ III, Fließzeit zum Brunnen &gt; 50 Tage, Abbau, Sorption und Verdünnung erwartet</t>
  </si>
  <si>
    <t>sehr hoch, in SZ III, Fließzeit zum Brunnen &gt; 50 Tage</t>
  </si>
  <si>
    <t>mittel (weitere Verdünnung auf Fließstrecke (SZ III), kein nennenswerter Abbau erwartet</t>
  </si>
  <si>
    <t>durch zuständige Überwachungsbehörde</t>
  </si>
  <si>
    <t>regelmäßige Betriebsbegehungen können den Zustand der Anlagen und die Einhaltung bestehender Gewässerschutzauflagen prüfen</t>
  </si>
  <si>
    <t>Begehungsprotokolle, ggf. Einrichtung Abstrommessstelle und Monitoring durch Abgrabungsunternehmen</t>
  </si>
  <si>
    <t>behördliche Überprüfung</t>
  </si>
  <si>
    <t>FPV</t>
  </si>
  <si>
    <t>gering (Aufstellung in SZ II in Sichtweite zum Brunnen)</t>
  </si>
  <si>
    <t>gering (gut durchlässige Oberböden und Flurabstand ca. 5 m)</t>
  </si>
  <si>
    <t xml:space="preserve">behördliche Betriebsüberwachung </t>
  </si>
  <si>
    <t>prüfen, ob alternative Flockungsmittel, die kein Acylamid enthalten, genutzt werden können;
Lager und Befüllung gemäß AwSV</t>
  </si>
  <si>
    <t>Umgang mit Flockungsmitteln optimieren</t>
  </si>
  <si>
    <t>Industriepark Mustercity</t>
  </si>
  <si>
    <t>chemisch (Industriechemikalien inkl. PFAS)</t>
  </si>
  <si>
    <t>kontinuierliche Einleitung mit schwankenden Frachten</t>
  </si>
  <si>
    <t>gering (Entnahmestelle ca. 4 km im Abstrom der Einleitung, Fließzeit ca. 2 h)</t>
  </si>
  <si>
    <t>Reduzierung der PFAS-Einleitung</t>
  </si>
  <si>
    <t>Umstellung der Produktionsprozess auf PFAS-freie Verfahren oder Anpassung PFAS-Abwasseraufbereitung am Ort der Entstehung</t>
  </si>
  <si>
    <t>Chemieparkbetreiber</t>
  </si>
  <si>
    <t>Anlagenüberwachung zuständige Behörde und amtliche Direkteinleiterüberwachung</t>
  </si>
  <si>
    <t>WW65433</t>
  </si>
  <si>
    <t>chemisch (Nitrat, Nitrit, Ammonium, ortho-Phosphat, Sulfat)</t>
  </si>
  <si>
    <t>gering (gut durchlässige Oberböden und Flurabstand im Mittel 3 bis 4 m)</t>
  </si>
  <si>
    <t>gering (nur geringfügige Verdünnung auf Fließstrecke wegen flächenhaftem Eintrag, kein nennenswerter Abbau zu erwarten)</t>
  </si>
  <si>
    <t>mittel (stichprobenhafte Überwachung der Einhaltung der Vorgaben)</t>
  </si>
  <si>
    <t>Moore</t>
  </si>
  <si>
    <t>TS Musterteich</t>
  </si>
  <si>
    <t>WW65435</t>
  </si>
  <si>
    <t>Kohlenstoff, gesamt organisch (TOC);  SAK, 254 nm; SAK, 436 nm</t>
  </si>
  <si>
    <t>Tritt jedes Jahr, aber nur im Winter auf, nicht im Sommer (dann niedrige Wasserstände im Moor)</t>
  </si>
  <si>
    <t>gering: Moorflächen entwässern unmittelbar in Talsperrenzufluss</t>
  </si>
  <si>
    <t>Stoffe im Wasser mit biologischen, chemischen, physikalischen oder radiologischen Eigenschaften oder eine anderweitige Beschaffenheit des Wassers, die im Hinblick auf seinen Gebrauch als Trinkwasser die menschliche Gesundheit beeinträchtigen können</t>
  </si>
  <si>
    <t>Konkrete Beschreibung der Risikomanagementmaßnahme,
"Wie sieht die Maßnahme konkret aus und was wird damit bezweckt (Reduzierung der Eintrittswahrscheinlichkeit und / oder des Schadensausmaßes?"</t>
  </si>
  <si>
    <t>biologisch (begünstigter Eintrag durch Verletzung schützender Deckschichten)</t>
  </si>
  <si>
    <t xml:space="preserve">Einträge während Bauphase von Dauer und Witterung abhängig,
</t>
  </si>
  <si>
    <t>mittel (Einleitung in Flussmitte und vollständige Vermischung nach ca. 3 km Fließstrecke --&gt; Verdünnungsfaktor bei Niedrigwasser ca. 1:1000)</t>
  </si>
  <si>
    <t>kleines Moor mit Austritt huminstoffhaltigen Wassers</t>
  </si>
  <si>
    <t xml:space="preserve">kleine Fläche; geringfügige Auswirkungen auf die sensorische Trinkwasserqualität oder auf die technische Versorgungssicherheit </t>
  </si>
  <si>
    <t>gering, SZ II, unmittelbares Umfeld der Zuflüsse (gewässersensible Bereiche)</t>
  </si>
  <si>
    <t>hygienisch relevante Einträge durch Offenlegung der Grundwasseroberfläche bei oberflächennaher Kiesabgrabung unterhalb des höchsten zu erwartenen Grundwasserstands</t>
  </si>
  <si>
    <t>ungehinderte Einträge durch Offenlegung der Grundwasseroberfläche von Treib- und Betriebsstoffen Schwimmbagger und weitere Maschinen bei oberflächennaher Kiesabgrabung unterhalb des höchsten zu erwartenen Grundwasserstands</t>
  </si>
  <si>
    <t>Direkteinleitung von gereinigten Abwasser aus diversen chemischen Anlagen an einem Chemiestandort</t>
  </si>
  <si>
    <t>Aufbringung von Düngemitteln auf Ackerflächen</t>
  </si>
  <si>
    <t>Altlasten</t>
  </si>
  <si>
    <t>Abfallentsorgungund Deponien</t>
  </si>
  <si>
    <t>Risiko1</t>
  </si>
  <si>
    <t>Risiko2</t>
  </si>
  <si>
    <t>Risiko3</t>
  </si>
  <si>
    <t>Risiko4</t>
  </si>
  <si>
    <t>Risiko5</t>
  </si>
  <si>
    <t>Risiko6</t>
  </si>
  <si>
    <t>Risiko7</t>
  </si>
  <si>
    <t>Risiko8</t>
  </si>
  <si>
    <t>erhöhte Nitratwerte bereits in Vorfeldmessstellen zu erkennen, kostenintensive Aufbereitung des Rohwassers wird erforderlich werden, sollten die Nitratwerte weiter ansteigen</t>
  </si>
  <si>
    <t xml:space="preserve">gesichert </t>
  </si>
  <si>
    <t>hohe mikrobiologische Belastung im Abgrabungssee durch Analysen festgestellt</t>
  </si>
  <si>
    <t>hohes Verschmutzungspotenzial durch Diesel, Öle und Kühlflüssigkeiten</t>
  </si>
  <si>
    <t xml:space="preserve">Während Baumaßnahme: vermehrte Einträge  mikrobiologischer Gefährdungen möglich
FPV-Anlagen in SZ II sind in W 101 als sehr relevant bewertet.
</t>
  </si>
  <si>
    <t xml:space="preserve">hohe PFAS-Frachten durch amtliche Direkteinleiterüberwachung bestätigt
hohe Schafstoffrachten, Zusammensetzung nicht vollständig bekannt, Schwankungen durch wechselnde Prozesse und zyklischer Produktion </t>
  </si>
  <si>
    <t>angebaute Ackerbaukultutren wurden in der Vergangenheit mit hohen Düngefrachten beaufschlagt - erhöhte Nitratwerte in Vorfeldmesstellen zu erkennen</t>
  </si>
  <si>
    <t xml:space="preserve">Acrylamid kann gemäß ECHA Bewertung krebsauslösend und erbgutschädigend sein </t>
  </si>
  <si>
    <r>
      <t xml:space="preserve">Zahlenwert, welcher die Wahrscheinlichkeit des Eintretens eines Gefährdungsereignisses abbildet.
</t>
    </r>
    <r>
      <rPr>
        <i/>
        <u/>
        <sz val="9"/>
        <rFont val="Arial"/>
        <family val="2"/>
      </rPr>
      <t>Erforderlich:</t>
    </r>
    <r>
      <rPr>
        <i/>
        <sz val="9"/>
        <rFont val="Arial"/>
        <family val="2"/>
      </rPr>
      <t xml:space="preserve"> Definition der Kategorisierung der Eintrittswahrschenilichkeit mit Zuordnung eines Zahlenwertes und Beschreibung der Kategorien. </t>
    </r>
  </si>
  <si>
    <t>Eingriffe in den Untergrund</t>
  </si>
  <si>
    <t>Landwirtschaftlicher Betrieb</t>
  </si>
  <si>
    <t>"vertikal"</t>
  </si>
  <si>
    <r>
      <rPr>
        <sz val="11"/>
        <color rgb="FFFF0000"/>
        <rFont val="Arial"/>
        <family val="2"/>
      </rPr>
      <t xml:space="preserve"> </t>
    </r>
    <r>
      <rPr>
        <sz val="11"/>
        <rFont val="Arial"/>
        <family val="2"/>
      </rPr>
      <t>"horizontal"</t>
    </r>
  </si>
  <si>
    <r>
      <rPr>
        <i/>
        <sz val="9"/>
        <color rgb="FFFF0000"/>
        <rFont val="Arial"/>
        <family val="2"/>
      </rPr>
      <t>Angabe ist optional</t>
    </r>
    <r>
      <rPr>
        <i/>
        <sz val="9"/>
        <rFont val="Arial"/>
        <family val="2"/>
      </rPr>
      <t xml:space="preserve">
Grundwasser: Eigenschaften die die Versickerung und den Transport von Gefährdungen beeinflussen, z.B. Bodenart, Sickerrate, Mächtigkeit der ungesättigten Bodenzone und Grundwasserüberdeckung. 
Oberflächengewässer/ Talsperren: Standortfaktoren, die die Bildung von schnellen, oberirdischen oder oberflächennahen Abflusskomponenten begünstigen, z.B. Nähe zum nächsten Oberflächengewässer, Bodenart und Hangneigung. </t>
    </r>
  </si>
  <si>
    <r>
      <rPr>
        <i/>
        <sz val="9"/>
        <color rgb="FFFF0000"/>
        <rFont val="Arial"/>
        <family val="2"/>
      </rPr>
      <t>Angabe ist optional</t>
    </r>
    <r>
      <rPr>
        <i/>
        <sz val="9"/>
        <rFont val="Arial"/>
        <family val="2"/>
      </rPr>
      <t xml:space="preserve">
</t>
    </r>
    <r>
      <rPr>
        <i/>
        <sz val="9"/>
        <rFont val="Arial"/>
        <family val="2"/>
      </rPr>
      <t xml:space="preserve">Grundwasser:Hydraulische Eigenschaften des Grundwasserleiters bzw. Verweilzeit im Grundwasserleiter. 
Oberflächenwasser/ Talsperren: Retentionswirkung, beispielsweise von Stauhaltungen, Vorsperren und der Talsperre. </t>
    </r>
  </si>
  <si>
    <t xml:space="preserve">Maß für die Verschmutzungsempfindlichkeit
am Ort der Beurteilung/Gefährdungsereignisses
Erforderlich: Definition der Kategorisierung des Reduzierungsfaktors (z.B. Kombination aus vertikaler und horizontaler Bewertung als Faktor zwischen 0 und 1) oder Erläuterung der gewählten Kategorisierung der Schutzwirkung des Einzugsgebiets. </t>
  </si>
  <si>
    <t>Versickerung von Löschwasser in den Untergrund nach reglmäßigen Löschübungen mit Fluggeräten führt zum Eintrag von chemischen Gefährdungen (u.a. PFAS) in das Grundwasser</t>
  </si>
  <si>
    <t xml:space="preserve">Kiesgewinnung </t>
  </si>
  <si>
    <t xml:space="preserve">chemisch (Acrylamid)
</t>
  </si>
  <si>
    <t xml:space="preserve">Betreiber </t>
  </si>
  <si>
    <t>Errichtung und Betrieb einer FPV Anlage. Verlegung Anschlussleitungen (unterirdisch) und oberirdischer Aufstellung  Trockentransformatoren</t>
  </si>
  <si>
    <t>Wald und Forstwirtschaft</t>
  </si>
  <si>
    <r>
      <t xml:space="preserve">Zahlenwert, welcher die hydrochemische / mikrobiologische Beeinträchtigung
unter Berücksichtigung von Stoffmenge, Stoffart und Dauer der Gefährdung am Ort des Ereignisses abbildet. 
</t>
    </r>
    <r>
      <rPr>
        <i/>
        <u/>
        <sz val="9"/>
        <rFont val="Arial"/>
        <family val="2"/>
      </rPr>
      <t>Erforderlich:</t>
    </r>
    <r>
      <rPr>
        <i/>
        <sz val="9"/>
        <rFont val="Arial"/>
        <family val="2"/>
      </rPr>
      <t xml:space="preserve"> Definition der Kategorisierung des Schadensausmaß mit Zuordnung eines Zahlenwertes und Beschreibung der Kategorien (siehe auch Anlagen 3 und 4 des "Erläuterungstext_Gefährdungsanalse_Risikobewertung")</t>
    </r>
  </si>
  <si>
    <t>Aktuelle und ehemalige Nutzungen, Handlungen, Anlagen und weitere Sachverhalte aus in der Regel einem Sektor, aus dem eine Gefährdung hervorgehen kann; aus einem Gefährdungsträger können mehrere Gefährdungsereignisse und mehrere Gefährdungen hervorgehen (DVGW W 1004, August 2024). Optional kann eine Verortung des Gefährdungsträgers eingetragen werden.</t>
  </si>
  <si>
    <t>Rangfolge der Risiken, welche nach Bewertung und Vergleich der Rohwasserrisiken bzw. der Restrisiken eingeordnet werden. Abweichende Einordnungen können aufgrund von besonderen Bedingungen vor Ort, z.B. akutem Handlungsbedarf, vorgenommen werden.</t>
  </si>
  <si>
    <r>
      <rPr>
        <b/>
        <u/>
        <sz val="11"/>
        <rFont val="Arial"/>
        <family val="2"/>
      </rPr>
      <t xml:space="preserve">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Risikoabschätzung.Es müssen hier nur die identifizierten Gefährdungen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</si>
  <si>
    <r>
      <rPr>
        <i/>
        <sz val="9"/>
        <color rgb="FFFF0000"/>
        <rFont val="Arial"/>
        <family val="2"/>
      </rPr>
      <t xml:space="preserve">Nur anzugeben, wenn vom Betreiber oder der Betreiberin Maßnahmen zur Risikobeherrschung bereits bestehen sind.
</t>
    </r>
    <r>
      <rPr>
        <i/>
        <sz val="9"/>
        <rFont val="Arial"/>
        <family val="2"/>
      </rPr>
      <t xml:space="preserve">
</t>
    </r>
  </si>
  <si>
    <r>
      <rPr>
        <i/>
        <sz val="9"/>
        <color rgb="FFFF0000"/>
        <rFont val="Arial"/>
        <family val="2"/>
      </rPr>
      <t>Nur anzugeben, wenn Maßnahmen zur Risikobeherrschung des Betreibers oder der Betreiberin bereits bestehen und sich die Wirksamkeit einschätzen lässt.</t>
    </r>
    <r>
      <rPr>
        <i/>
        <sz val="9"/>
        <rFont val="Arial"/>
        <family val="2"/>
      </rPr>
      <t xml:space="preserve">
</t>
    </r>
  </si>
  <si>
    <r>
      <rPr>
        <i/>
        <sz val="9"/>
        <color rgb="FFFF0000"/>
        <rFont val="Arial"/>
        <family val="2"/>
      </rPr>
      <t>Nur anzugeben, wenn Maßnahmen zur Risikobeherrschung des Betreibers oder der Betreiberin bereits bestehen und die Wirksamkeit sich abschätzen lässt.</t>
    </r>
    <r>
      <rPr>
        <i/>
        <sz val="9"/>
        <rFont val="Arial"/>
        <family val="2"/>
      </rPr>
      <t xml:space="preserve">
Beispiel: Maß für die Wirksamkeit der Maßnahme zur Risikobeherrschung (Faktor zwischen 0 und 1)</t>
    </r>
  </si>
  <si>
    <r>
      <rPr>
        <i/>
        <sz val="9"/>
        <color rgb="FFFF0000"/>
        <rFont val="Arial"/>
        <family val="2"/>
      </rPr>
      <t xml:space="preserve">Nur auszufüllen, wenn Maßnahmen zur Risikobeherrschung des Betreibers oder der Betreiberin bereits bestehen und die Wirksamkeit sich einschätzen lässt. </t>
    </r>
    <r>
      <rPr>
        <i/>
        <sz val="9"/>
        <rFont val="Arial"/>
        <family val="2"/>
      </rPr>
      <t xml:space="preserve">
Beispiel: Produkt aus dem Rohwasserrisiko und dem Risikominderungsfaktor, alternativ Einteilung in Kategorien, z.B. "gering", "mittel", "hoch"</t>
    </r>
  </si>
  <si>
    <t>Freiwillige Kooperation mit der Landwirschaft:  bedarfsgerechte Düngung nach definierten Regelungen (u.a.: - Vor Vegetationsbeginn ist für jeden Schlag der pflanzenverfügbare Stickstoffgehalt des Bodens durch eine repräsentative Bodenuntersuchung zu ermitteln und bei der Düngung zu berücksichtigen, - Führung von Schlagkarteien, - es sollen nicht mehr als eine definierte Menge Ammoniumstickstoff oder Gesamtstickstoff je ha ausgebracht werden, geförderter Zwischenfruchtanbau).</t>
  </si>
  <si>
    <t>bereits vorhandene Maßnahmen der Betreiberin oder des Betreibers zur Risikobeherrschung</t>
  </si>
  <si>
    <t>Name des Trinkwasser-einzugsgebiets</t>
  </si>
  <si>
    <t>behördlich vergebene ID/ Aktenzeichen/ Kennzeichen des Trinkwasser-einzugsgebiets</t>
  </si>
  <si>
    <t>Mustergebiet I</t>
  </si>
  <si>
    <r>
      <t>Adressat bzw. Verpflichteter</t>
    </r>
    <r>
      <rPr>
        <i/>
        <sz val="9"/>
        <rFont val="Arial"/>
        <family val="2"/>
      </rPr>
      <t xml:space="preserve"> der Risikomanagementmaßnahme,
"Wer soll die Maßnahme durchführen?"</t>
    </r>
  </si>
  <si>
    <t xml:space="preserve">GP-Nr. </t>
  </si>
  <si>
    <t>WA-Name</t>
  </si>
  <si>
    <t>WA-Nr.</t>
  </si>
  <si>
    <t>Einzugsgebiets-ID</t>
  </si>
  <si>
    <r>
      <t xml:space="preserve">Stammdaten des Betreibers zur eindeutigen Zuordnung
</t>
    </r>
    <r>
      <rPr>
        <i/>
        <sz val="9"/>
        <color rgb="FF00B050"/>
        <rFont val="Arial"/>
        <family val="2"/>
      </rPr>
      <t>Name der Wassergewinnungsanlage nach WasEG (WA-Name)</t>
    </r>
  </si>
  <si>
    <r>
      <t xml:space="preserve">Stammdaten des Betreibers zur eindeutigen Zuordnung
</t>
    </r>
    <r>
      <rPr>
        <i/>
        <sz val="9"/>
        <color rgb="FF00B050"/>
        <rFont val="Arial"/>
        <family val="2"/>
      </rPr>
      <t xml:space="preserve">
Möglichst eindeutiger Name mit Bezug zur Wassergewinnungsanlage (max. 50 Zeichen). Falls erforderlich kann eine Abstimmung mit der zuständigen Behörde erfolgen.</t>
    </r>
  </si>
  <si>
    <r>
      <t xml:space="preserve">Stammdaten des Betreibers zur eindeutigen Zuordnung
</t>
    </r>
    <r>
      <rPr>
        <i/>
        <sz val="9"/>
        <color rgb="FF00B050"/>
        <rFont val="Arial"/>
        <family val="2"/>
      </rPr>
      <t xml:space="preserve">
</t>
    </r>
    <r>
      <rPr>
        <b/>
        <i/>
        <sz val="9"/>
        <color rgb="FF00B050"/>
        <rFont val="Arial"/>
        <family val="2"/>
      </rPr>
      <t>Einzugsgebiets-ID</t>
    </r>
    <r>
      <rPr>
        <i/>
        <sz val="9"/>
        <color rgb="FF00B050"/>
        <rFont val="Arial"/>
        <family val="2"/>
      </rPr>
      <t xml:space="preserve">, sofern bereits vergeben. </t>
    </r>
    <r>
      <rPr>
        <b/>
        <i/>
        <sz val="9"/>
        <color rgb="FF00B050"/>
        <rFont val="Arial"/>
        <family val="2"/>
      </rPr>
      <t>Die Einzugsgebiets-ID wird dem Betreiber von zuständiger Behörde mitgeteilt</t>
    </r>
  </si>
  <si>
    <r>
      <t xml:space="preserve">Stammdaten des Betreibers zur eindeutigen Zuordnung
</t>
    </r>
    <r>
      <rPr>
        <i/>
        <sz val="9"/>
        <color rgb="FF00B050"/>
        <rFont val="Arial"/>
        <family val="2"/>
      </rPr>
      <t xml:space="preserve">
Bitte die </t>
    </r>
    <r>
      <rPr>
        <b/>
        <i/>
        <sz val="9"/>
        <color rgb="FF00B050"/>
        <rFont val="Arial"/>
        <family val="2"/>
      </rPr>
      <t>WA-Nr.</t>
    </r>
    <r>
      <rPr>
        <i/>
        <sz val="9"/>
        <color rgb="FF00B050"/>
        <rFont val="Arial"/>
        <family val="2"/>
      </rPr>
      <t xml:space="preserve"> des Gewinnungsstandortes entsprechend der Erklärung im WasEG-Bogen angeben.
Kann bei Bedarf bei der zuständigen Behörde erfragt werden.</t>
    </r>
  </si>
  <si>
    <r>
      <t xml:space="preserve">Stammdaten des Betreibers zur eindeutigen Zuordnung
</t>
    </r>
    <r>
      <rPr>
        <b/>
        <i/>
        <sz val="9"/>
        <color rgb="FF00B050"/>
        <rFont val="Arial"/>
        <family val="2"/>
      </rPr>
      <t xml:space="preserve">GP-Nummer </t>
    </r>
    <r>
      <rPr>
        <i/>
        <sz val="9"/>
        <color rgb="FF00B050"/>
        <rFont val="Arial"/>
        <family val="2"/>
      </rPr>
      <t xml:space="preserve">aus WasEG
GP = Geschäftspartner gemäß WasEG
Kann bei Bedarf bei der zuständigen Behörde erfragt werden.
</t>
    </r>
  </si>
  <si>
    <r>
      <t xml:space="preserve">Stammdaten des Betreibers zur eindeutigen Zuordnung
</t>
    </r>
    <r>
      <rPr>
        <i/>
        <sz val="9"/>
        <color rgb="FF00B050"/>
        <rFont val="Arial"/>
        <family val="2"/>
      </rPr>
      <t xml:space="preserve">Bitte den </t>
    </r>
    <r>
      <rPr>
        <b/>
        <i/>
        <sz val="9"/>
        <color rgb="FF00B050"/>
        <rFont val="Arial"/>
        <family val="2"/>
      </rPr>
      <t>Namen</t>
    </r>
    <r>
      <rPr>
        <i/>
        <sz val="9"/>
        <color rgb="FF00B050"/>
        <rFont val="Arial"/>
        <family val="2"/>
      </rPr>
      <t xml:space="preserve"> und die </t>
    </r>
    <r>
      <rPr>
        <b/>
        <i/>
        <sz val="9"/>
        <color rgb="FF00B050"/>
        <rFont val="Arial"/>
        <family val="2"/>
      </rPr>
      <t>Kontaktdaten</t>
    </r>
    <r>
      <rPr>
        <i/>
        <sz val="9"/>
        <color rgb="FF00B050"/>
        <rFont val="Arial"/>
        <family val="2"/>
      </rPr>
      <t xml:space="preserve"> des Betreibers (Unternehmen) für die Wassergewinnungsanlage angeben. </t>
    </r>
  </si>
  <si>
    <r>
      <t xml:space="preserve">Stammdaten des Betreibers zur eindeutigen Zuordnung
</t>
    </r>
    <r>
      <rPr>
        <i/>
        <sz val="9"/>
        <color rgb="FF00B050"/>
        <rFont val="Arial"/>
        <family val="2"/>
      </rPr>
      <t xml:space="preserve">
Möglichst eindeutiger Name mit Bezug zur Wassergewinnungsanlage (max. 50 Zeichen). Falls erforderlich kann eine Abstimmung mit der zuständigen Behörde erfolgen.</t>
    </r>
  </si>
  <si>
    <r>
      <t xml:space="preserve">Stammdaten des Betreibers zur eindeutigen Zuordnung
</t>
    </r>
    <r>
      <rPr>
        <i/>
        <sz val="9"/>
        <color rgb="FF00B050"/>
        <rFont val="Arial"/>
        <family val="2"/>
      </rPr>
      <t xml:space="preserve">
</t>
    </r>
    <r>
      <rPr>
        <b/>
        <i/>
        <sz val="9"/>
        <color rgb="FF00B050"/>
        <rFont val="Arial"/>
        <family val="2"/>
      </rPr>
      <t>Einzugsgebiets-ID</t>
    </r>
    <r>
      <rPr>
        <i/>
        <sz val="9"/>
        <color rgb="FF00B050"/>
        <rFont val="Arial"/>
        <family val="2"/>
      </rPr>
      <t xml:space="preserve">, sofern bereits vergeben. </t>
    </r>
    <r>
      <rPr>
        <b/>
        <i/>
        <sz val="9"/>
        <color rgb="FF00B050"/>
        <rFont val="Arial"/>
        <family val="2"/>
      </rPr>
      <t>Die Einzugsgebiets-ID wird dem Betreiber von zuständiger Behörde mitgeteilt</t>
    </r>
  </si>
  <si>
    <r>
      <t xml:space="preserve">Stammdaten des Betreibers zur eindeutigen Zuordnung
</t>
    </r>
    <r>
      <rPr>
        <i/>
        <sz val="9"/>
        <color rgb="FF00B050"/>
        <rFont val="Arial"/>
        <family val="2"/>
      </rPr>
      <t>Name der Wassergewinnungsanlage nach WasEG (WA-Name)</t>
    </r>
  </si>
  <si>
    <r>
      <t xml:space="preserve">Stammdaten des Betreibers zur eindeutigen Zuordnung
</t>
    </r>
    <r>
      <rPr>
        <i/>
        <sz val="9"/>
        <color rgb="FF00B050"/>
        <rFont val="Arial"/>
        <family val="2"/>
      </rPr>
      <t xml:space="preserve">Bitte den </t>
    </r>
    <r>
      <rPr>
        <b/>
        <i/>
        <sz val="9"/>
        <color rgb="FF00B050"/>
        <rFont val="Arial"/>
        <family val="2"/>
      </rPr>
      <t>Namen</t>
    </r>
    <r>
      <rPr>
        <i/>
        <sz val="9"/>
        <color rgb="FF00B050"/>
        <rFont val="Arial"/>
        <family val="2"/>
      </rPr>
      <t xml:space="preserve"> und die </t>
    </r>
    <r>
      <rPr>
        <b/>
        <i/>
        <sz val="9"/>
        <color rgb="FF00B050"/>
        <rFont val="Arial"/>
        <family val="2"/>
      </rPr>
      <t>Kontaktdaten</t>
    </r>
    <r>
      <rPr>
        <i/>
        <sz val="9"/>
        <color rgb="FF00B050"/>
        <rFont val="Arial"/>
        <family val="2"/>
      </rPr>
      <t xml:space="preserve"> des Betreibers (Unternehmen) für die Wassergewinnungsanlage angeben. </t>
    </r>
  </si>
  <si>
    <r>
      <t xml:space="preserve">Stammdaten des Betreibers zur eindeutigen Zuordnung
</t>
    </r>
    <r>
      <rPr>
        <i/>
        <sz val="9"/>
        <color rgb="FF00B050"/>
        <rFont val="Arial"/>
        <family val="2"/>
      </rPr>
      <t xml:space="preserve">
Bitte die </t>
    </r>
    <r>
      <rPr>
        <b/>
        <i/>
        <sz val="9"/>
        <color rgb="FF00B050"/>
        <rFont val="Arial"/>
        <family val="2"/>
      </rPr>
      <t>WA-Nr.</t>
    </r>
    <r>
      <rPr>
        <i/>
        <sz val="9"/>
        <color rgb="FF00B050"/>
        <rFont val="Arial"/>
        <family val="2"/>
      </rPr>
      <t xml:space="preserve"> des Gewinnungsstandortes entsprechend der Erklärung im WasEG-Bogen angeben.
Kann bei Bedarf bei der zuständigen Behörde erfragt werden.</t>
    </r>
  </si>
  <si>
    <r>
      <t xml:space="preserve">Stammdaten des Betreibers zur eindeutigen Zuordnung
</t>
    </r>
    <r>
      <rPr>
        <i/>
        <sz val="9"/>
        <color rgb="FF00B050"/>
        <rFont val="Arial"/>
        <family val="2"/>
      </rPr>
      <t>Möglichst eindeutiger Name mit Bezug zur Wassergewinnungsanlage (max. 50 Zeichen). Falls erforderlich kann eine Abstimmung mit der zuständigen Behörde erfolgen.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</si>
</sst>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name val="Arial"/>
      <family val="2"/>
    </font>
    <font>
      <sz val="11"/>
      <name val="Arial"/>
      <family val="2"/>
    </font>
    <font>
      <i/>
      <sz val="9"/>
      <name val="Arial"/>
      <family val="2"/>
    </font>
    <font>
      <i/>
      <u/>
      <sz val="9"/>
      <name val="Arial"/>
      <family val="2"/>
    </font>
    <font>
      <sz val="11"/>
      <color theme="1"/>
      <name val="Arial"/>
      <family val="2"/>
    </font>
    <font>
      <i/>
      <sz val="9"/>
      <color rgb="FFFF0000"/>
      <name val="Arial"/>
      <family val="2"/>
    </font>
    <font>
      <b/>
      <sz val="11"/>
      <color theme="1"/>
      <name val="Calibri"/>
      <family val="2"/>
      <scheme val="minor"/>
    </font>
    <font>
      <sz val="8"/>
      <name val="Calibri"/>
      <family val="2"/>
      <scheme val="minor"/>
    </font>
    <font>
      <sz val="11"/>
      <color rgb="FF353B44"/>
      <name val="Arial"/>
      <family val="2"/>
    </font>
    <font>
      <sz val="9"/>
      <name val="Arial"/>
      <family val="2"/>
    </font>
    <font>
      <sz val="11"/>
      <color rgb="FFFF0000"/>
      <name val="Arial"/>
      <family val="2"/>
    </font>
    <font>
      <b/>
      <u/>
      <sz val="11"/>
      <name val="Arial"/>
      <family val="2"/>
    </font>
    <font>
      <b/>
      <sz val="11"/>
      <color rgb="FFFF0000"/>
      <name val="Arial"/>
      <family val="2"/>
    </font>
    <font>
      <sz val="10"/>
      <color rgb="FFFF0000"/>
      <name val="Arial"/>
      <family val="2"/>
    </font>
    <font>
      <i/>
      <sz val="9"/>
      <color rgb="FF00B050"/>
      <name val="Arial"/>
      <family val="2"/>
    </font>
    <font>
      <b/>
      <i/>
      <sz val="9"/>
      <color rgb="FF00B050"/>
      <name val="Arial"/>
      <family val="2"/>
    </font>
  </fonts>
  <fills count="4">
    <fill>
      <patternFill patternType="none"/>
    </fill>
    <fill>
      <patternFill patternType="gray125"/>
    </fill>
    <fill>
      <patternFill patternType="solid">
        <fgColor rgb="FFEAEAEA"/>
        <bgColor indexed="64"/>
      </patternFill>
    </fill>
    <fill>
      <patternFill patternType="solid">
        <fgColor rgb="FF92D050"/>
        <bgColor indexed="64"/>
      </patternFill>
    </fill>
  </fills>
  <borders count="3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28" xfId="0" applyFont="1" applyFill="1" applyBorder="1" applyAlignment="1">
      <alignment horizontal="left" wrapText="1"/>
    </xf>
    <xf numFmtId="0" fontId="2" fillId="0" borderId="0" xfId="0" applyFont="1" applyBorder="1" applyAlignment="1">
      <alignment horizontal="left"/>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0" xfId="0" applyFont="1" applyFill="1" applyBorder="1" applyAlignment="1">
      <alignment horizontal="left" vertical="top"/>
    </xf>
    <xf numFmtId="0" fontId="2" fillId="2" borderId="23" xfId="0" applyFont="1" applyFill="1" applyBorder="1" applyAlignment="1">
      <alignment horizontal="left" vertical="top" wrapText="1"/>
    </xf>
    <xf numFmtId="0" fontId="2" fillId="0" borderId="0" xfId="0" applyFont="1" applyBorder="1" applyAlignment="1">
      <alignment horizontal="left"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1" xfId="0" applyFont="1" applyBorder="1" applyAlignment="1">
      <alignment horizontal="left" wrapText="1"/>
    </xf>
    <xf numFmtId="0" fontId="2" fillId="0" borderId="34"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32" xfId="0" applyFont="1" applyBorder="1" applyAlignment="1">
      <alignment horizontal="left" wrapText="1"/>
    </xf>
    <xf numFmtId="0" fontId="2" fillId="0" borderId="16" xfId="0" applyFont="1" applyFill="1" applyBorder="1" applyAlignment="1">
      <alignment horizontal="left" wrapText="1"/>
    </xf>
    <xf numFmtId="0" fontId="2" fillId="0" borderId="17" xfId="0" applyFont="1" applyFill="1" applyBorder="1" applyAlignment="1">
      <alignment horizontal="left" wrapText="1"/>
    </xf>
    <xf numFmtId="0" fontId="2" fillId="0" borderId="26" xfId="0" applyFont="1" applyFill="1" applyBorder="1" applyAlignment="1">
      <alignment horizontal="left"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 xfId="0" applyFont="1" applyBorder="1" applyAlignment="1">
      <alignment horizontal="left" wrapText="1"/>
    </xf>
    <xf numFmtId="0" fontId="2" fillId="0" borderId="33" xfId="0" applyFont="1" applyBorder="1" applyAlignment="1">
      <alignment horizontal="left" wrapText="1"/>
    </xf>
    <xf numFmtId="0" fontId="2" fillId="0" borderId="19" xfId="0" applyFont="1" applyFill="1" applyBorder="1" applyAlignment="1">
      <alignment horizontal="left" wrapText="1"/>
    </xf>
    <xf numFmtId="0" fontId="2" fillId="0" borderId="8" xfId="0" applyFont="1" applyFill="1" applyBorder="1" applyAlignment="1">
      <alignment horizontal="left" wrapText="1"/>
    </xf>
    <xf numFmtId="0" fontId="2" fillId="0" borderId="27" xfId="0" applyFont="1" applyFill="1" applyBorder="1" applyAlignment="1">
      <alignment horizontal="left"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xf>
    <xf numFmtId="0" fontId="3" fillId="2" borderId="36" xfId="0" applyFont="1" applyFill="1" applyBorder="1" applyAlignment="1">
      <alignment horizontal="left" vertical="top" wrapText="1"/>
    </xf>
    <xf numFmtId="0" fontId="7" fillId="0" borderId="0" xfId="0" applyFont="1"/>
    <xf numFmtId="0" fontId="9" fillId="0" borderId="0" xfId="0" applyFont="1" applyAlignment="1">
      <alignment horizontal="left" vertical="center" wrapText="1" indent="1"/>
    </xf>
    <xf numFmtId="0" fontId="10" fillId="2" borderId="1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35" xfId="0" applyFont="1" applyFill="1" applyBorder="1" applyAlignment="1">
      <alignment horizontal="left" wrapText="1"/>
    </xf>
    <xf numFmtId="0" fontId="2" fillId="0" borderId="0"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1" fillId="3" borderId="17" xfId="0" applyFont="1" applyFill="1" applyBorder="1" applyAlignment="1">
      <alignment horizontal="left" vertical="top" wrapText="1"/>
    </xf>
    <xf numFmtId="0" fontId="2" fillId="0" borderId="37" xfId="0" applyFont="1" applyBorder="1" applyAlignment="1">
      <alignment horizontal="center" vertical="top" wrapText="1"/>
    </xf>
    <xf numFmtId="0" fontId="13" fillId="0" borderId="0" xfId="0" applyFont="1" applyAlignment="1">
      <alignment horizontal="center" vertical="top"/>
    </xf>
    <xf numFmtId="0" fontId="1" fillId="2" borderId="4" xfId="0" applyFont="1" applyFill="1" applyBorder="1" applyAlignment="1">
      <alignment horizontal="left" wrapText="1"/>
    </xf>
    <xf numFmtId="0" fontId="2" fillId="2" borderId="4" xfId="0" applyFont="1" applyFill="1" applyBorder="1" applyAlignment="1">
      <alignment horizontal="left"/>
    </xf>
    <xf numFmtId="0" fontId="1" fillId="2" borderId="29" xfId="0" applyFont="1" applyFill="1" applyBorder="1" applyAlignment="1">
      <alignment horizontal="left" wrapText="1"/>
    </xf>
    <xf numFmtId="0" fontId="1" fillId="2" borderId="24" xfId="0" applyFont="1" applyFill="1" applyBorder="1" applyAlignment="1">
      <alignment horizontal="left" wrapText="1"/>
    </xf>
    <xf numFmtId="0" fontId="1" fillId="2" borderId="25"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abSelected="1" zoomScale="90" zoomScaleNormal="90" workbookViewId="0">
      <pane xSplit="8" ySplit="3" topLeftCell="I4" activePane="bottomRight" state="frozen"/>
      <selection pane="topRight" activeCell="G1" sqref="G1"/>
      <selection pane="bottomLeft" activeCell="A3" sqref="A3"/>
      <selection pane="bottomRight" activeCell="C6" sqref="C6"/>
    </sheetView>
  </sheetViews>
  <sheetFormatPr baseColWidth="10" defaultColWidth="11.44140625" defaultRowHeight="13.8" x14ac:dyDescent="0.3"/>
  <cols>
    <col min="1" max="1" width="14.5546875" style="16" bestFit="1" customWidth="1"/>
    <col min="2" max="2" width="15.44140625" style="16" customWidth="1"/>
    <col min="3" max="3" width="14.44140625" style="16" bestFit="1" customWidth="1"/>
    <col min="4" max="5" width="15.44140625" style="16" customWidth="1"/>
    <col min="6" max="6" width="18.8867187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91.8" customHeight="1" thickBot="1" x14ac:dyDescent="0.35">
      <c r="A1" s="57" t="s">
        <v>148</v>
      </c>
      <c r="B1" s="57"/>
      <c r="C1" s="57"/>
      <c r="D1" s="57"/>
      <c r="E1" s="57"/>
      <c r="F1" s="57"/>
      <c r="G1" s="57"/>
      <c r="H1" s="57"/>
      <c r="I1" s="57"/>
      <c r="J1" s="57"/>
      <c r="T1" s="53"/>
      <c r="AH1" s="58"/>
      <c r="AI1" s="58"/>
      <c r="AJ1" s="58"/>
    </row>
    <row r="2" spans="1:36" s="5" customFormat="1" ht="82.5" customHeight="1" x14ac:dyDescent="0.25">
      <c r="A2" s="1" t="s">
        <v>0</v>
      </c>
      <c r="B2" s="2" t="s">
        <v>1</v>
      </c>
      <c r="C2" s="2" t="s">
        <v>2</v>
      </c>
      <c r="D2" s="2" t="s">
        <v>3</v>
      </c>
      <c r="E2" s="2" t="s">
        <v>155</v>
      </c>
      <c r="F2" s="2" t="s">
        <v>156</v>
      </c>
      <c r="G2" s="1" t="s">
        <v>4</v>
      </c>
      <c r="H2" s="2" t="s">
        <v>42</v>
      </c>
      <c r="I2" s="3" t="s">
        <v>5</v>
      </c>
      <c r="J2" s="3" t="s">
        <v>6</v>
      </c>
      <c r="K2" s="3" t="s">
        <v>43</v>
      </c>
      <c r="L2" s="59" t="s">
        <v>7</v>
      </c>
      <c r="M2" s="59"/>
      <c r="N2" s="60"/>
      <c r="O2" s="59" t="s">
        <v>8</v>
      </c>
      <c r="P2" s="59"/>
      <c r="Q2" s="60"/>
      <c r="R2" s="3" t="s">
        <v>9</v>
      </c>
      <c r="S2" s="59" t="s">
        <v>48</v>
      </c>
      <c r="T2" s="59"/>
      <c r="U2" s="59"/>
      <c r="V2" s="3" t="s">
        <v>10</v>
      </c>
      <c r="W2" s="4" t="s">
        <v>154</v>
      </c>
      <c r="X2" s="4" t="s">
        <v>47</v>
      </c>
      <c r="Y2" s="4" t="s">
        <v>46</v>
      </c>
      <c r="Z2" s="4" t="s">
        <v>45</v>
      </c>
      <c r="AA2" s="4" t="s">
        <v>25</v>
      </c>
      <c r="AB2" s="61" t="s">
        <v>57</v>
      </c>
      <c r="AC2" s="62"/>
      <c r="AD2" s="62"/>
      <c r="AE2" s="63"/>
      <c r="AH2" s="54"/>
      <c r="AI2" s="54"/>
      <c r="AJ2" s="55"/>
    </row>
    <row r="3" spans="1:36" ht="15.6" customHeight="1" thickBot="1" x14ac:dyDescent="0.35">
      <c r="A3" s="56"/>
      <c r="B3" s="56" t="s">
        <v>159</v>
      </c>
      <c r="C3" s="56" t="s">
        <v>160</v>
      </c>
      <c r="D3" s="56" t="s">
        <v>161</v>
      </c>
      <c r="E3" s="56"/>
      <c r="F3" s="56" t="s">
        <v>162</v>
      </c>
      <c r="G3" s="6"/>
      <c r="H3" s="7"/>
      <c r="I3" s="8"/>
      <c r="J3" s="8"/>
      <c r="K3" s="8"/>
      <c r="L3" s="9" t="s">
        <v>12</v>
      </c>
      <c r="M3" s="9" t="s">
        <v>13</v>
      </c>
      <c r="N3" s="9" t="s">
        <v>27</v>
      </c>
      <c r="O3" s="9" t="s">
        <v>12</v>
      </c>
      <c r="P3" s="9" t="s">
        <v>13</v>
      </c>
      <c r="Q3" s="9" t="s">
        <v>27</v>
      </c>
      <c r="R3" s="10"/>
      <c r="S3" s="9" t="s">
        <v>134</v>
      </c>
      <c r="T3" s="9" t="s">
        <v>135</v>
      </c>
      <c r="U3" s="9" t="s">
        <v>20</v>
      </c>
      <c r="V3" s="10"/>
      <c r="W3" s="11"/>
      <c r="X3" s="11"/>
      <c r="Y3" s="11"/>
      <c r="Z3" s="11"/>
      <c r="AA3" s="11"/>
      <c r="AB3" s="12" t="s">
        <v>16</v>
      </c>
      <c r="AC3" s="13" t="s">
        <v>17</v>
      </c>
      <c r="AD3" s="14" t="s">
        <v>15</v>
      </c>
      <c r="AE3" s="15" t="s">
        <v>11</v>
      </c>
    </row>
    <row r="4" spans="1:36" s="21" customFormat="1" ht="217.2" customHeight="1" thickBot="1" x14ac:dyDescent="0.35">
      <c r="A4" s="17" t="s">
        <v>168</v>
      </c>
      <c r="B4" s="18" t="s">
        <v>167</v>
      </c>
      <c r="C4" s="18" t="s">
        <v>163</v>
      </c>
      <c r="D4" s="19" t="s">
        <v>166</v>
      </c>
      <c r="E4" s="19" t="s">
        <v>164</v>
      </c>
      <c r="F4" s="19" t="s">
        <v>165</v>
      </c>
      <c r="G4" s="17" t="s">
        <v>14</v>
      </c>
      <c r="H4" s="47" t="s">
        <v>56</v>
      </c>
      <c r="I4" s="18" t="s">
        <v>146</v>
      </c>
      <c r="J4" s="18" t="s">
        <v>24</v>
      </c>
      <c r="K4" s="50" t="s">
        <v>101</v>
      </c>
      <c r="L4" s="18" t="s">
        <v>145</v>
      </c>
      <c r="M4" s="18" t="s">
        <v>26</v>
      </c>
      <c r="N4" s="18" t="s">
        <v>35</v>
      </c>
      <c r="O4" s="18" t="s">
        <v>131</v>
      </c>
      <c r="P4" s="18" t="s">
        <v>18</v>
      </c>
      <c r="Q4" s="18" t="s">
        <v>35</v>
      </c>
      <c r="R4" s="18" t="s">
        <v>19</v>
      </c>
      <c r="S4" s="18" t="s">
        <v>136</v>
      </c>
      <c r="T4" s="18" t="s">
        <v>137</v>
      </c>
      <c r="U4" s="18" t="s">
        <v>138</v>
      </c>
      <c r="V4" s="18" t="s">
        <v>21</v>
      </c>
      <c r="W4" s="20" t="s">
        <v>149</v>
      </c>
      <c r="X4" s="20" t="s">
        <v>150</v>
      </c>
      <c r="Y4" s="20" t="s">
        <v>151</v>
      </c>
      <c r="Z4" s="20" t="s">
        <v>152</v>
      </c>
      <c r="AA4" s="20" t="s">
        <v>147</v>
      </c>
      <c r="AB4" s="17" t="s">
        <v>22</v>
      </c>
      <c r="AC4" s="20" t="s">
        <v>102</v>
      </c>
      <c r="AD4" s="20" t="s">
        <v>158</v>
      </c>
      <c r="AE4" s="19" t="s">
        <v>23</v>
      </c>
    </row>
    <row r="5" spans="1:36" s="30" customFormat="1" ht="14.4" thickBot="1" x14ac:dyDescent="0.3">
      <c r="A5" s="51"/>
      <c r="B5" s="29"/>
      <c r="C5" s="24"/>
      <c r="D5" s="24"/>
      <c r="E5" s="24"/>
      <c r="F5" s="24"/>
      <c r="G5" s="25"/>
      <c r="H5" s="24"/>
      <c r="I5" s="26"/>
      <c r="J5" s="26"/>
      <c r="K5" s="26"/>
      <c r="L5" s="26"/>
      <c r="M5" s="26"/>
      <c r="N5" s="26"/>
      <c r="O5" s="26"/>
      <c r="P5" s="26"/>
      <c r="Q5" s="26"/>
      <c r="R5" s="26"/>
      <c r="S5" s="26"/>
      <c r="T5" s="26"/>
      <c r="U5" s="26"/>
      <c r="V5" s="26"/>
      <c r="W5" s="27"/>
      <c r="X5" s="27"/>
      <c r="Y5" s="27"/>
      <c r="Z5" s="27"/>
      <c r="AA5" s="27"/>
      <c r="AB5" s="28"/>
      <c r="AC5" s="29"/>
      <c r="AD5" s="29"/>
      <c r="AE5" s="52"/>
    </row>
    <row r="6" spans="1:36" s="5" customFormat="1" ht="95.1" customHeight="1" thickBot="1" x14ac:dyDescent="0.3">
      <c r="A6" s="22"/>
      <c r="B6" s="23"/>
      <c r="C6" s="24"/>
      <c r="D6" s="24"/>
      <c r="E6" s="24"/>
      <c r="F6" s="24"/>
      <c r="G6" s="31"/>
      <c r="H6" s="24"/>
      <c r="I6" s="33"/>
      <c r="J6" s="33"/>
      <c r="K6" s="33"/>
      <c r="L6" s="33"/>
      <c r="M6" s="33"/>
      <c r="N6" s="33"/>
      <c r="O6" s="33"/>
      <c r="P6" s="33"/>
      <c r="Q6" s="33"/>
      <c r="R6" s="33"/>
      <c r="S6" s="33"/>
      <c r="T6" s="33"/>
      <c r="U6" s="33"/>
      <c r="V6" s="33"/>
      <c r="W6" s="34"/>
      <c r="X6" s="34"/>
      <c r="Y6" s="34"/>
      <c r="Z6" s="34"/>
      <c r="AA6" s="34"/>
      <c r="AB6" s="35"/>
      <c r="AC6" s="36"/>
      <c r="AD6" s="36"/>
      <c r="AE6" s="37"/>
    </row>
    <row r="7" spans="1:36" s="5" customFormat="1" ht="89.55" customHeight="1" thickBot="1" x14ac:dyDescent="0.3">
      <c r="A7" s="22"/>
      <c r="B7" s="23"/>
      <c r="C7" s="24"/>
      <c r="D7" s="24"/>
      <c r="E7" s="24"/>
      <c r="F7" s="24"/>
      <c r="G7" s="31"/>
      <c r="H7" s="24"/>
      <c r="I7" s="36"/>
      <c r="J7" s="33"/>
      <c r="K7" s="33"/>
      <c r="L7" s="33"/>
      <c r="M7" s="33"/>
      <c r="N7" s="33"/>
      <c r="O7" s="33"/>
      <c r="P7" s="33"/>
      <c r="Q7" s="33"/>
      <c r="R7" s="33"/>
      <c r="S7" s="33"/>
      <c r="T7" s="33"/>
      <c r="U7" s="33"/>
      <c r="V7" s="33"/>
      <c r="W7" s="34"/>
      <c r="X7" s="34"/>
      <c r="Y7" s="34"/>
      <c r="Z7" s="34"/>
      <c r="AA7" s="34"/>
      <c r="AB7" s="35"/>
      <c r="AC7" s="36"/>
      <c r="AD7" s="36"/>
      <c r="AE7" s="37"/>
    </row>
    <row r="8" spans="1:36" s="5" customFormat="1" ht="188.55" customHeight="1" thickBot="1" x14ac:dyDescent="0.3">
      <c r="A8" s="22"/>
      <c r="B8" s="23"/>
      <c r="C8" s="24"/>
      <c r="D8" s="24"/>
      <c r="E8" s="24"/>
      <c r="F8" s="24"/>
      <c r="G8" s="31"/>
      <c r="H8" s="24"/>
      <c r="I8" s="36"/>
      <c r="J8" s="33"/>
      <c r="K8" s="36"/>
      <c r="L8" s="33"/>
      <c r="M8" s="33"/>
      <c r="N8" s="33"/>
      <c r="O8" s="33"/>
      <c r="P8" s="33"/>
      <c r="Q8" s="33"/>
      <c r="R8" s="33"/>
      <c r="S8" s="33"/>
      <c r="T8" s="33"/>
      <c r="U8" s="33"/>
      <c r="V8" s="33"/>
      <c r="W8" s="34"/>
      <c r="X8" s="34"/>
      <c r="Y8" s="34"/>
      <c r="Z8" s="34"/>
      <c r="AA8" s="34"/>
      <c r="AB8" s="35"/>
      <c r="AC8" s="36"/>
      <c r="AD8" s="36"/>
      <c r="AE8" s="37"/>
    </row>
    <row r="9" spans="1:36" s="5" customFormat="1" ht="14.4" thickBot="1" x14ac:dyDescent="0.3">
      <c r="A9" s="22"/>
      <c r="B9" s="23"/>
      <c r="C9" s="24"/>
      <c r="D9" s="24"/>
      <c r="E9" s="24"/>
      <c r="F9" s="24"/>
      <c r="G9" s="31"/>
      <c r="H9" s="24"/>
      <c r="I9" s="33"/>
      <c r="J9" s="33"/>
      <c r="K9" s="33"/>
      <c r="L9" s="33"/>
      <c r="M9" s="33"/>
      <c r="N9" s="33"/>
      <c r="O9" s="33"/>
      <c r="P9" s="33"/>
      <c r="Q9" s="33"/>
      <c r="R9" s="33"/>
      <c r="S9" s="33"/>
      <c r="T9" s="33"/>
      <c r="U9" s="33"/>
      <c r="V9" s="33"/>
      <c r="W9" s="34"/>
      <c r="X9" s="34"/>
      <c r="Y9" s="34"/>
      <c r="Z9" s="34"/>
      <c r="AA9" s="34"/>
      <c r="AB9" s="35"/>
      <c r="AC9" s="35"/>
      <c r="AD9" s="36"/>
      <c r="AE9" s="37"/>
    </row>
    <row r="10" spans="1:36" s="5" customFormat="1" ht="14.4" thickBot="1" x14ac:dyDescent="0.3">
      <c r="A10" s="22"/>
      <c r="B10" s="23"/>
      <c r="C10" s="24"/>
      <c r="D10" s="24"/>
      <c r="E10" s="24"/>
      <c r="F10" s="24"/>
      <c r="G10" s="31"/>
      <c r="H10" s="24"/>
      <c r="I10" s="33"/>
      <c r="J10" s="33"/>
      <c r="K10" s="33"/>
      <c r="L10" s="33"/>
      <c r="M10" s="33"/>
      <c r="N10" s="33"/>
      <c r="O10" s="33"/>
      <c r="P10" s="33"/>
      <c r="Q10" s="33"/>
      <c r="R10" s="33"/>
      <c r="S10" s="33"/>
      <c r="T10" s="33"/>
      <c r="U10" s="33"/>
      <c r="V10" s="33"/>
      <c r="W10" s="34"/>
      <c r="X10" s="34"/>
      <c r="Y10" s="34"/>
      <c r="Z10" s="34"/>
      <c r="AA10" s="34"/>
      <c r="AB10" s="35"/>
      <c r="AC10" s="35"/>
      <c r="AD10" s="36"/>
      <c r="AE10" s="37"/>
    </row>
    <row r="11" spans="1:36" s="5" customFormat="1" ht="14.4" thickBot="1" x14ac:dyDescent="0.3">
      <c r="A11" s="22"/>
      <c r="B11" s="23"/>
      <c r="C11" s="24"/>
      <c r="D11" s="24"/>
      <c r="E11" s="24"/>
      <c r="F11" s="24"/>
      <c r="G11" s="31"/>
      <c r="H11" s="24"/>
      <c r="I11" s="33"/>
      <c r="J11" s="33"/>
      <c r="K11" s="33"/>
      <c r="L11" s="33"/>
      <c r="M11" s="33"/>
      <c r="N11" s="33"/>
      <c r="O11" s="33"/>
      <c r="P11" s="33"/>
      <c r="Q11" s="33"/>
      <c r="R11" s="33"/>
      <c r="S11" s="33"/>
      <c r="T11" s="33"/>
      <c r="V11" s="33"/>
      <c r="W11" s="34"/>
      <c r="X11" s="34"/>
      <c r="Y11" s="34"/>
      <c r="Z11" s="34"/>
      <c r="AA11" s="34"/>
      <c r="AB11" s="35"/>
      <c r="AC11" s="36"/>
      <c r="AD11" s="36"/>
      <c r="AE11" s="37"/>
    </row>
    <row r="12" spans="1:36" s="5" customFormat="1" x14ac:dyDescent="0.25">
      <c r="A12" s="22"/>
      <c r="B12" s="23"/>
      <c r="C12" s="24"/>
      <c r="D12" s="24"/>
      <c r="E12" s="24"/>
      <c r="F12" s="24"/>
      <c r="G12" s="31"/>
      <c r="H12" s="24"/>
      <c r="I12" s="33"/>
      <c r="J12" s="33"/>
      <c r="K12" s="33"/>
      <c r="L12" s="33"/>
      <c r="M12" s="33"/>
      <c r="N12" s="33"/>
      <c r="O12" s="33"/>
      <c r="P12" s="33"/>
      <c r="Q12" s="33"/>
      <c r="R12" s="33"/>
      <c r="S12" s="33"/>
      <c r="T12" s="33"/>
      <c r="U12" s="33"/>
      <c r="V12" s="33"/>
      <c r="W12" s="34"/>
      <c r="X12" s="34"/>
      <c r="Y12" s="34"/>
      <c r="Z12" s="34"/>
      <c r="AA12" s="34"/>
      <c r="AB12" s="35"/>
      <c r="AC12" s="36"/>
      <c r="AD12" s="36"/>
      <c r="AE12" s="37"/>
    </row>
    <row r="13" spans="1:36" s="5" customForma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4.4"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3">
      <c r="J27" s="45"/>
      <c r="K27" s="45"/>
    </row>
  </sheetData>
  <mergeCells count="6">
    <mergeCell ref="A1:J1"/>
    <mergeCell ref="AH1:AJ1"/>
    <mergeCell ref="L2:N2"/>
    <mergeCell ref="O2:Q2"/>
    <mergeCell ref="S2:U2"/>
    <mergeCell ref="AB2:AE2"/>
  </mergeCells>
  <phoneticPr fontId="8"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workbookViewId="0">
      <selection activeCell="C5" sqref="C5"/>
    </sheetView>
  </sheetViews>
  <sheetFormatPr baseColWidth="10" defaultColWidth="11.44140625" defaultRowHeight="150.6" customHeight="1" x14ac:dyDescent="0.3"/>
  <cols>
    <col min="1" max="1" width="14.5546875" style="16" bestFit="1" customWidth="1"/>
    <col min="2" max="2" width="15.44140625" style="16" customWidth="1"/>
    <col min="3" max="3" width="14.44140625" style="16" bestFit="1" customWidth="1"/>
    <col min="4" max="4" width="15.44140625" style="16" customWidth="1"/>
    <col min="5" max="5" width="17.44140625" style="16" customWidth="1"/>
    <col min="6" max="6" width="19.554687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89.4" customHeight="1" thickBot="1" x14ac:dyDescent="0.35">
      <c r="A1" s="57" t="s">
        <v>148</v>
      </c>
      <c r="B1" s="57"/>
      <c r="C1" s="57"/>
      <c r="D1" s="57"/>
      <c r="E1" s="57"/>
      <c r="F1" s="57"/>
      <c r="G1" s="57"/>
      <c r="H1" s="57"/>
      <c r="I1" s="57"/>
      <c r="J1" s="57"/>
      <c r="T1" s="53"/>
      <c r="AH1" s="58"/>
      <c r="AI1" s="58"/>
      <c r="AJ1" s="58"/>
    </row>
    <row r="2" spans="1:36" s="5" customFormat="1" ht="110.4" x14ac:dyDescent="0.25">
      <c r="A2" s="1" t="s">
        <v>0</v>
      </c>
      <c r="B2" s="2" t="s">
        <v>1</v>
      </c>
      <c r="C2" s="2" t="s">
        <v>2</v>
      </c>
      <c r="D2" s="2" t="s">
        <v>3</v>
      </c>
      <c r="E2" s="2" t="s">
        <v>155</v>
      </c>
      <c r="F2" s="2" t="s">
        <v>156</v>
      </c>
      <c r="G2" s="1" t="s">
        <v>4</v>
      </c>
      <c r="H2" s="2" t="s">
        <v>42</v>
      </c>
      <c r="I2" s="3" t="s">
        <v>5</v>
      </c>
      <c r="J2" s="3" t="s">
        <v>6</v>
      </c>
      <c r="K2" s="3" t="s">
        <v>43</v>
      </c>
      <c r="L2" s="59" t="s">
        <v>7</v>
      </c>
      <c r="M2" s="59"/>
      <c r="N2" s="60"/>
      <c r="O2" s="59" t="s">
        <v>8</v>
      </c>
      <c r="P2" s="59"/>
      <c r="Q2" s="60"/>
      <c r="R2" s="3" t="s">
        <v>9</v>
      </c>
      <c r="S2" s="59" t="s">
        <v>48</v>
      </c>
      <c r="T2" s="59"/>
      <c r="U2" s="59"/>
      <c r="V2" s="3" t="s">
        <v>10</v>
      </c>
      <c r="W2" s="4" t="s">
        <v>44</v>
      </c>
      <c r="X2" s="4" t="s">
        <v>47</v>
      </c>
      <c r="Y2" s="4" t="s">
        <v>46</v>
      </c>
      <c r="Z2" s="4" t="s">
        <v>45</v>
      </c>
      <c r="AA2" s="4" t="s">
        <v>25</v>
      </c>
      <c r="AB2" s="61" t="s">
        <v>57</v>
      </c>
      <c r="AC2" s="62"/>
      <c r="AD2" s="62"/>
      <c r="AE2" s="63"/>
      <c r="AH2" s="54"/>
      <c r="AI2" s="54"/>
      <c r="AJ2" s="55"/>
    </row>
    <row r="3" spans="1:36" ht="16.8" customHeight="1" thickBot="1" x14ac:dyDescent="0.35">
      <c r="A3" s="56"/>
      <c r="B3" s="56" t="s">
        <v>159</v>
      </c>
      <c r="C3" s="56" t="s">
        <v>160</v>
      </c>
      <c r="D3" s="56" t="s">
        <v>161</v>
      </c>
      <c r="E3" s="56"/>
      <c r="F3" s="56" t="s">
        <v>162</v>
      </c>
      <c r="G3" s="6"/>
      <c r="H3" s="7"/>
      <c r="I3" s="8"/>
      <c r="J3" s="8"/>
      <c r="K3" s="8"/>
      <c r="L3" s="9" t="s">
        <v>12</v>
      </c>
      <c r="M3" s="9" t="s">
        <v>13</v>
      </c>
      <c r="N3" s="9" t="s">
        <v>27</v>
      </c>
      <c r="O3" s="9" t="s">
        <v>12</v>
      </c>
      <c r="P3" s="9" t="s">
        <v>13</v>
      </c>
      <c r="Q3" s="9" t="s">
        <v>27</v>
      </c>
      <c r="R3" s="10"/>
      <c r="S3" s="9" t="s">
        <v>134</v>
      </c>
      <c r="T3" s="9" t="s">
        <v>135</v>
      </c>
      <c r="U3" s="9" t="s">
        <v>20</v>
      </c>
      <c r="V3" s="10"/>
      <c r="W3" s="11"/>
      <c r="X3" s="11"/>
      <c r="Y3" s="11"/>
      <c r="Z3" s="11"/>
      <c r="AA3" s="11"/>
      <c r="AB3" s="12" t="s">
        <v>16</v>
      </c>
      <c r="AC3" s="13" t="s">
        <v>17</v>
      </c>
      <c r="AD3" s="14" t="s">
        <v>15</v>
      </c>
      <c r="AE3" s="15" t="s">
        <v>11</v>
      </c>
    </row>
    <row r="4" spans="1:36" s="21" customFormat="1" ht="194.4" customHeight="1" thickBot="1" x14ac:dyDescent="0.35">
      <c r="A4" s="17" t="s">
        <v>168</v>
      </c>
      <c r="B4" s="18" t="s">
        <v>167</v>
      </c>
      <c r="C4" s="18" t="s">
        <v>163</v>
      </c>
      <c r="D4" s="19" t="s">
        <v>166</v>
      </c>
      <c r="E4" s="19" t="s">
        <v>169</v>
      </c>
      <c r="F4" s="19" t="s">
        <v>170</v>
      </c>
      <c r="G4" s="17" t="s">
        <v>14</v>
      </c>
      <c r="H4" s="47" t="s">
        <v>56</v>
      </c>
      <c r="I4" s="18" t="s">
        <v>146</v>
      </c>
      <c r="J4" s="18" t="s">
        <v>24</v>
      </c>
      <c r="K4" s="50" t="s">
        <v>101</v>
      </c>
      <c r="L4" s="18" t="s">
        <v>145</v>
      </c>
      <c r="M4" s="18" t="s">
        <v>26</v>
      </c>
      <c r="N4" s="18" t="s">
        <v>35</v>
      </c>
      <c r="O4" s="18" t="s">
        <v>131</v>
      </c>
      <c r="P4" s="18" t="s">
        <v>18</v>
      </c>
      <c r="Q4" s="18" t="s">
        <v>35</v>
      </c>
      <c r="R4" s="18" t="s">
        <v>19</v>
      </c>
      <c r="S4" s="18" t="s">
        <v>136</v>
      </c>
      <c r="T4" s="18" t="s">
        <v>137</v>
      </c>
      <c r="U4" s="18" t="s">
        <v>138</v>
      </c>
      <c r="V4" s="18" t="s">
        <v>21</v>
      </c>
      <c r="W4" s="20" t="s">
        <v>149</v>
      </c>
      <c r="X4" s="20" t="s">
        <v>150</v>
      </c>
      <c r="Y4" s="20" t="s">
        <v>151</v>
      </c>
      <c r="Z4" s="20" t="s">
        <v>152</v>
      </c>
      <c r="AA4" s="20" t="s">
        <v>147</v>
      </c>
      <c r="AB4" s="17" t="s">
        <v>22</v>
      </c>
      <c r="AC4" s="20" t="s">
        <v>102</v>
      </c>
      <c r="AD4" s="20" t="s">
        <v>158</v>
      </c>
      <c r="AE4" s="19" t="s">
        <v>23</v>
      </c>
    </row>
    <row r="5" spans="1:36" s="30" customFormat="1" ht="150.6" customHeight="1" thickBot="1" x14ac:dyDescent="0.3">
      <c r="A5" s="51" t="s">
        <v>28</v>
      </c>
      <c r="B5" s="29">
        <v>12345</v>
      </c>
      <c r="C5" s="24" t="s">
        <v>29</v>
      </c>
      <c r="D5" s="24" t="s">
        <v>30</v>
      </c>
      <c r="E5" s="24" t="s">
        <v>157</v>
      </c>
      <c r="F5" s="24">
        <v>23456</v>
      </c>
      <c r="G5" s="25" t="s">
        <v>115</v>
      </c>
      <c r="H5" s="24" t="s">
        <v>50</v>
      </c>
      <c r="I5" s="26" t="s">
        <v>31</v>
      </c>
      <c r="J5" s="26" t="s">
        <v>139</v>
      </c>
      <c r="K5" s="26" t="s">
        <v>58</v>
      </c>
      <c r="L5" s="26">
        <v>25</v>
      </c>
      <c r="M5" s="26" t="s">
        <v>32</v>
      </c>
      <c r="N5" s="26" t="s">
        <v>34</v>
      </c>
      <c r="O5" s="26">
        <v>5</v>
      </c>
      <c r="P5" s="26" t="s">
        <v>33</v>
      </c>
      <c r="Q5" s="26" t="s">
        <v>36</v>
      </c>
      <c r="R5" s="26">
        <f>L5*O5</f>
        <v>125</v>
      </c>
      <c r="S5" s="26" t="s">
        <v>38</v>
      </c>
      <c r="T5" s="26" t="s">
        <v>37</v>
      </c>
      <c r="U5" s="26">
        <v>0.8</v>
      </c>
      <c r="V5" s="26">
        <f>R5*U5</f>
        <v>100</v>
      </c>
      <c r="W5" s="27" t="s">
        <v>68</v>
      </c>
      <c r="X5" s="27"/>
      <c r="Y5" s="27"/>
      <c r="Z5" s="27">
        <v>100</v>
      </c>
      <c r="AA5" s="27">
        <v>2</v>
      </c>
      <c r="AB5" s="28" t="s">
        <v>39</v>
      </c>
      <c r="AC5" s="29" t="s">
        <v>40</v>
      </c>
      <c r="AD5" s="29" t="s">
        <v>41</v>
      </c>
      <c r="AE5" s="52" t="s">
        <v>59</v>
      </c>
    </row>
    <row r="6" spans="1:36" s="5" customFormat="1" ht="150.6" customHeight="1" thickBot="1" x14ac:dyDescent="0.3">
      <c r="A6" s="22" t="s">
        <v>28</v>
      </c>
      <c r="B6" s="23">
        <v>12345</v>
      </c>
      <c r="C6" s="24" t="s">
        <v>29</v>
      </c>
      <c r="D6" s="24" t="s">
        <v>30</v>
      </c>
      <c r="E6" s="24" t="s">
        <v>157</v>
      </c>
      <c r="F6" s="24">
        <v>23456</v>
      </c>
      <c r="G6" s="31" t="s">
        <v>116</v>
      </c>
      <c r="H6" s="24" t="s">
        <v>52</v>
      </c>
      <c r="I6" s="33" t="s">
        <v>140</v>
      </c>
      <c r="J6" s="33" t="s">
        <v>109</v>
      </c>
      <c r="K6" s="33" t="s">
        <v>60</v>
      </c>
      <c r="L6" s="33">
        <v>25</v>
      </c>
      <c r="M6" s="33" t="s">
        <v>125</v>
      </c>
      <c r="N6" s="33" t="s">
        <v>124</v>
      </c>
      <c r="O6" s="33">
        <v>5</v>
      </c>
      <c r="P6" s="33" t="s">
        <v>62</v>
      </c>
      <c r="Q6" s="33" t="s">
        <v>63</v>
      </c>
      <c r="R6" s="33">
        <v>125</v>
      </c>
      <c r="S6" s="33" t="s">
        <v>64</v>
      </c>
      <c r="T6" s="33" t="s">
        <v>70</v>
      </c>
      <c r="U6" s="33">
        <v>0.8</v>
      </c>
      <c r="V6" s="33">
        <v>100</v>
      </c>
      <c r="W6" s="34" t="s">
        <v>68</v>
      </c>
      <c r="X6" s="34"/>
      <c r="Y6" s="34"/>
      <c r="Z6" s="34">
        <v>100</v>
      </c>
      <c r="AA6" s="34">
        <v>3</v>
      </c>
      <c r="AB6" s="35"/>
      <c r="AC6" s="36"/>
      <c r="AD6" s="36"/>
      <c r="AE6" s="37"/>
    </row>
    <row r="7" spans="1:36" s="5" customFormat="1" ht="150.6" customHeight="1" thickBot="1" x14ac:dyDescent="0.3">
      <c r="A7" s="22" t="s">
        <v>28</v>
      </c>
      <c r="B7" s="23">
        <v>12345</v>
      </c>
      <c r="C7" s="24" t="s">
        <v>29</v>
      </c>
      <c r="D7" s="24" t="s">
        <v>30</v>
      </c>
      <c r="E7" s="24" t="s">
        <v>157</v>
      </c>
      <c r="F7" s="24">
        <v>23456</v>
      </c>
      <c r="G7" s="31" t="s">
        <v>117</v>
      </c>
      <c r="H7" s="24" t="s">
        <v>52</v>
      </c>
      <c r="I7" s="36" t="s">
        <v>140</v>
      </c>
      <c r="J7" s="33" t="s">
        <v>110</v>
      </c>
      <c r="K7" s="33" t="s">
        <v>65</v>
      </c>
      <c r="L7" s="33">
        <v>25</v>
      </c>
      <c r="M7" s="33" t="s">
        <v>126</v>
      </c>
      <c r="N7" s="33" t="s">
        <v>63</v>
      </c>
      <c r="O7" s="33">
        <v>3</v>
      </c>
      <c r="P7" s="33" t="s">
        <v>66</v>
      </c>
      <c r="Q7" s="33" t="s">
        <v>34</v>
      </c>
      <c r="R7" s="33">
        <v>75</v>
      </c>
      <c r="S7" s="33" t="s">
        <v>64</v>
      </c>
      <c r="T7" s="33" t="s">
        <v>69</v>
      </c>
      <c r="U7" s="33">
        <v>0.8</v>
      </c>
      <c r="V7" s="33">
        <v>60</v>
      </c>
      <c r="W7" s="34" t="s">
        <v>68</v>
      </c>
      <c r="X7" s="34"/>
      <c r="Y7" s="34"/>
      <c r="Z7" s="34">
        <v>60</v>
      </c>
      <c r="AA7" s="34">
        <v>4</v>
      </c>
      <c r="AB7" s="35" t="s">
        <v>79</v>
      </c>
      <c r="AC7" s="36" t="s">
        <v>73</v>
      </c>
      <c r="AD7" s="36" t="s">
        <v>72</v>
      </c>
      <c r="AE7" s="37" t="s">
        <v>74</v>
      </c>
    </row>
    <row r="8" spans="1:36" s="5" customFormat="1" ht="150.6" customHeight="1" thickBot="1" x14ac:dyDescent="0.3">
      <c r="A8" s="22" t="s">
        <v>28</v>
      </c>
      <c r="B8" s="23">
        <v>12345</v>
      </c>
      <c r="C8" s="24" t="s">
        <v>29</v>
      </c>
      <c r="D8" s="24" t="s">
        <v>30</v>
      </c>
      <c r="E8" s="24" t="s">
        <v>157</v>
      </c>
      <c r="F8" s="24">
        <v>23456</v>
      </c>
      <c r="G8" s="31" t="s">
        <v>118</v>
      </c>
      <c r="H8" s="24" t="s">
        <v>52</v>
      </c>
      <c r="I8" s="36" t="s">
        <v>140</v>
      </c>
      <c r="J8" s="33" t="s">
        <v>61</v>
      </c>
      <c r="K8" s="36" t="s">
        <v>141</v>
      </c>
      <c r="L8" s="33">
        <v>25</v>
      </c>
      <c r="M8" s="33" t="s">
        <v>130</v>
      </c>
      <c r="N8" s="33" t="s">
        <v>63</v>
      </c>
      <c r="O8" s="33">
        <v>1</v>
      </c>
      <c r="P8" s="33" t="s">
        <v>67</v>
      </c>
      <c r="Q8" s="33" t="s">
        <v>124</v>
      </c>
      <c r="R8" s="33">
        <v>25</v>
      </c>
      <c r="S8" s="33" t="s">
        <v>64</v>
      </c>
      <c r="T8" s="33" t="s">
        <v>71</v>
      </c>
      <c r="U8" s="33">
        <v>0.5</v>
      </c>
      <c r="V8" s="33">
        <v>12.5</v>
      </c>
      <c r="W8" s="34" t="s">
        <v>68</v>
      </c>
      <c r="X8" s="34"/>
      <c r="Y8" s="34"/>
      <c r="Z8" s="34">
        <v>12.5</v>
      </c>
      <c r="AA8" s="34">
        <v>8</v>
      </c>
      <c r="AB8" s="35" t="s">
        <v>81</v>
      </c>
      <c r="AC8" s="36" t="s">
        <v>80</v>
      </c>
      <c r="AD8" s="36" t="s">
        <v>142</v>
      </c>
      <c r="AE8" s="37" t="s">
        <v>75</v>
      </c>
    </row>
    <row r="9" spans="1:36" s="5" customFormat="1" ht="150.6" customHeight="1" thickBot="1" x14ac:dyDescent="0.3">
      <c r="A9" s="22" t="s">
        <v>28</v>
      </c>
      <c r="B9" s="23">
        <v>12345</v>
      </c>
      <c r="C9" s="24" t="s">
        <v>29</v>
      </c>
      <c r="D9" s="24" t="s">
        <v>30</v>
      </c>
      <c r="E9" s="24" t="s">
        <v>157</v>
      </c>
      <c r="F9" s="24">
        <v>23456</v>
      </c>
      <c r="G9" s="31" t="s">
        <v>119</v>
      </c>
      <c r="H9" s="24" t="s">
        <v>49</v>
      </c>
      <c r="I9" s="33" t="s">
        <v>76</v>
      </c>
      <c r="J9" s="33" t="s">
        <v>143</v>
      </c>
      <c r="K9" s="33" t="s">
        <v>103</v>
      </c>
      <c r="L9" s="33">
        <v>16</v>
      </c>
      <c r="M9" s="33" t="s">
        <v>127</v>
      </c>
      <c r="N9" s="33" t="s">
        <v>63</v>
      </c>
      <c r="O9" s="33">
        <v>3</v>
      </c>
      <c r="P9" s="33" t="s">
        <v>104</v>
      </c>
      <c r="Q9" s="33" t="s">
        <v>34</v>
      </c>
      <c r="R9" s="33">
        <v>48</v>
      </c>
      <c r="S9" s="33" t="s">
        <v>78</v>
      </c>
      <c r="T9" s="33" t="s">
        <v>77</v>
      </c>
      <c r="U9" s="33">
        <v>0.8</v>
      </c>
      <c r="V9" s="33">
        <v>38.4</v>
      </c>
      <c r="W9" s="34" t="s">
        <v>68</v>
      </c>
      <c r="X9" s="34"/>
      <c r="Y9" s="34"/>
      <c r="Z9" s="34">
        <v>38.4</v>
      </c>
      <c r="AA9" s="34">
        <v>5</v>
      </c>
      <c r="AB9" s="35"/>
      <c r="AC9" s="35"/>
      <c r="AD9" s="36"/>
      <c r="AE9" s="37"/>
    </row>
    <row r="10" spans="1:36" s="5" customFormat="1" ht="150.6" customHeight="1" thickBot="1" x14ac:dyDescent="0.3">
      <c r="A10" s="22" t="s">
        <v>28</v>
      </c>
      <c r="B10" s="23">
        <v>12345</v>
      </c>
      <c r="C10" s="24" t="s">
        <v>29</v>
      </c>
      <c r="D10" s="24" t="s">
        <v>30</v>
      </c>
      <c r="E10" s="24" t="s">
        <v>157</v>
      </c>
      <c r="F10" s="24">
        <v>23456</v>
      </c>
      <c r="G10" s="31" t="s">
        <v>120</v>
      </c>
      <c r="H10" s="24" t="s">
        <v>49</v>
      </c>
      <c r="I10" s="33" t="s">
        <v>82</v>
      </c>
      <c r="J10" s="33" t="s">
        <v>111</v>
      </c>
      <c r="K10" s="33" t="s">
        <v>83</v>
      </c>
      <c r="L10" s="33">
        <v>25</v>
      </c>
      <c r="M10" s="33" t="s">
        <v>128</v>
      </c>
      <c r="N10" s="33" t="s">
        <v>63</v>
      </c>
      <c r="O10" s="33">
        <v>5</v>
      </c>
      <c r="P10" s="33" t="s">
        <v>84</v>
      </c>
      <c r="Q10" s="33" t="s">
        <v>124</v>
      </c>
      <c r="R10" s="33">
        <v>125</v>
      </c>
      <c r="S10" s="33" t="s">
        <v>105</v>
      </c>
      <c r="T10" s="33" t="s">
        <v>85</v>
      </c>
      <c r="U10" s="33">
        <v>1</v>
      </c>
      <c r="V10" s="33">
        <v>125</v>
      </c>
      <c r="W10" s="34" t="s">
        <v>68</v>
      </c>
      <c r="X10" s="34"/>
      <c r="Y10" s="34"/>
      <c r="Z10" s="34">
        <v>125</v>
      </c>
      <c r="AA10" s="34">
        <v>1</v>
      </c>
      <c r="AB10" s="35" t="s">
        <v>86</v>
      </c>
      <c r="AC10" s="35" t="s">
        <v>87</v>
      </c>
      <c r="AD10" s="36" t="s">
        <v>88</v>
      </c>
      <c r="AE10" s="37" t="s">
        <v>89</v>
      </c>
    </row>
    <row r="11" spans="1:36" s="5" customFormat="1" ht="150.6" customHeight="1" thickBot="1" x14ac:dyDescent="0.3">
      <c r="A11" s="22" t="s">
        <v>28</v>
      </c>
      <c r="B11" s="23">
        <v>12345</v>
      </c>
      <c r="C11" s="24" t="s">
        <v>29</v>
      </c>
      <c r="D11" s="24" t="s">
        <v>90</v>
      </c>
      <c r="E11" s="24" t="s">
        <v>157</v>
      </c>
      <c r="F11" s="24">
        <v>23456</v>
      </c>
      <c r="G11" s="31" t="s">
        <v>121</v>
      </c>
      <c r="H11" s="24" t="s">
        <v>53</v>
      </c>
      <c r="I11" s="33" t="s">
        <v>133</v>
      </c>
      <c r="J11" s="33" t="s">
        <v>112</v>
      </c>
      <c r="K11" s="33" t="s">
        <v>91</v>
      </c>
      <c r="L11" s="33">
        <v>16</v>
      </c>
      <c r="M11" s="33" t="s">
        <v>123</v>
      </c>
      <c r="N11" s="33" t="s">
        <v>63</v>
      </c>
      <c r="O11" s="33">
        <v>5</v>
      </c>
      <c r="P11" s="33" t="s">
        <v>129</v>
      </c>
      <c r="Q11" s="33" t="s">
        <v>124</v>
      </c>
      <c r="R11" s="33">
        <f>O11*L11</f>
        <v>80</v>
      </c>
      <c r="S11" s="33" t="s">
        <v>92</v>
      </c>
      <c r="T11" s="33" t="s">
        <v>93</v>
      </c>
      <c r="U11" s="5">
        <v>0.8</v>
      </c>
      <c r="V11" s="33">
        <f>U11*R11</f>
        <v>64</v>
      </c>
      <c r="W11" s="34" t="s">
        <v>153</v>
      </c>
      <c r="X11" s="34" t="s">
        <v>94</v>
      </c>
      <c r="Y11" s="34">
        <v>0.5</v>
      </c>
      <c r="Z11" s="34">
        <f>Y11*V11</f>
        <v>32</v>
      </c>
      <c r="AA11" s="34">
        <v>6</v>
      </c>
      <c r="AB11" s="35"/>
      <c r="AC11" s="36"/>
      <c r="AD11" s="36"/>
      <c r="AE11" s="37"/>
    </row>
    <row r="12" spans="1:36" s="5" customFormat="1" ht="150.6" customHeight="1" x14ac:dyDescent="0.25">
      <c r="A12" s="22" t="s">
        <v>28</v>
      </c>
      <c r="B12" s="23">
        <v>12345</v>
      </c>
      <c r="C12" s="24" t="s">
        <v>96</v>
      </c>
      <c r="D12" s="24" t="s">
        <v>97</v>
      </c>
      <c r="E12" s="24" t="s">
        <v>157</v>
      </c>
      <c r="F12" s="24">
        <v>23456</v>
      </c>
      <c r="G12" s="31" t="s">
        <v>122</v>
      </c>
      <c r="H12" s="24" t="s">
        <v>55</v>
      </c>
      <c r="I12" s="33" t="s">
        <v>95</v>
      </c>
      <c r="J12" s="33" t="s">
        <v>106</v>
      </c>
      <c r="K12" s="33" t="s">
        <v>98</v>
      </c>
      <c r="L12" s="33">
        <v>4</v>
      </c>
      <c r="M12" s="33" t="s">
        <v>107</v>
      </c>
      <c r="N12" s="33" t="s">
        <v>63</v>
      </c>
      <c r="O12" s="33">
        <v>5</v>
      </c>
      <c r="P12" s="33" t="s">
        <v>99</v>
      </c>
      <c r="Q12" s="33" t="s">
        <v>63</v>
      </c>
      <c r="R12" s="33">
        <f>O12*L12</f>
        <v>20</v>
      </c>
      <c r="S12" s="33" t="s">
        <v>100</v>
      </c>
      <c r="T12" s="33" t="s">
        <v>108</v>
      </c>
      <c r="U12" s="33">
        <v>0.8</v>
      </c>
      <c r="V12" s="33">
        <f>U12*R12</f>
        <v>16</v>
      </c>
      <c r="W12" s="34" t="s">
        <v>68</v>
      </c>
      <c r="X12" s="34"/>
      <c r="Y12" s="34"/>
      <c r="Z12" s="34">
        <v>16</v>
      </c>
      <c r="AA12" s="34">
        <v>7</v>
      </c>
      <c r="AB12" s="35"/>
      <c r="AC12" s="36"/>
      <c r="AD12" s="36"/>
      <c r="AE12" s="37"/>
    </row>
    <row r="13" spans="1:36" s="5" customFormat="1" ht="150.6" customHeigh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ht="150.6" customHeigh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ht="150.6" customHeigh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ht="150.6" customHeigh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ht="150.6" customHeigh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ht="150.6" customHeigh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ht="150.6" customHeigh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ht="150.6" customHeigh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0.6" customHeight="1"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ht="150.6" customHeight="1" x14ac:dyDescent="0.3">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workbookViewId="0">
      <selection activeCell="E4" sqref="E4"/>
    </sheetView>
  </sheetViews>
  <sheetFormatPr baseColWidth="10" defaultColWidth="11.44140625" defaultRowHeight="13.8" x14ac:dyDescent="0.3"/>
  <cols>
    <col min="1" max="1" width="14.5546875" style="16" bestFit="1" customWidth="1"/>
    <col min="2" max="2" width="20.77734375" style="16" customWidth="1"/>
    <col min="3" max="3" width="21.5546875" style="16" customWidth="1"/>
    <col min="4" max="4" width="26.21875" style="16" customWidth="1"/>
    <col min="5" max="5" width="17.109375" style="16" customWidth="1"/>
    <col min="6" max="6" width="21.4414062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90" customHeight="1" thickBot="1" x14ac:dyDescent="0.35">
      <c r="A1" s="57" t="s">
        <v>148</v>
      </c>
      <c r="B1" s="57"/>
      <c r="C1" s="57"/>
      <c r="D1" s="57"/>
      <c r="E1" s="57"/>
      <c r="F1" s="57"/>
      <c r="G1" s="57"/>
      <c r="H1" s="57"/>
      <c r="I1" s="57"/>
      <c r="J1" s="57"/>
      <c r="T1" s="53"/>
      <c r="AH1" s="58"/>
      <c r="AI1" s="58"/>
      <c r="AJ1" s="58"/>
    </row>
    <row r="2" spans="1:36" s="5" customFormat="1" ht="82.5" customHeight="1" x14ac:dyDescent="0.25">
      <c r="A2" s="1" t="s">
        <v>0</v>
      </c>
      <c r="B2" s="2" t="s">
        <v>1</v>
      </c>
      <c r="C2" s="2" t="s">
        <v>2</v>
      </c>
      <c r="D2" s="2" t="s">
        <v>3</v>
      </c>
      <c r="E2" s="2" t="s">
        <v>155</v>
      </c>
      <c r="F2" s="2" t="s">
        <v>156</v>
      </c>
      <c r="G2" s="1" t="s">
        <v>4</v>
      </c>
      <c r="H2" s="2" t="s">
        <v>42</v>
      </c>
      <c r="I2" s="3" t="s">
        <v>5</v>
      </c>
      <c r="J2" s="3" t="s">
        <v>6</v>
      </c>
      <c r="K2" s="3" t="s">
        <v>43</v>
      </c>
      <c r="L2" s="59" t="s">
        <v>7</v>
      </c>
      <c r="M2" s="59"/>
      <c r="N2" s="60"/>
      <c r="O2" s="59" t="s">
        <v>8</v>
      </c>
      <c r="P2" s="59"/>
      <c r="Q2" s="60"/>
      <c r="R2" s="3" t="s">
        <v>9</v>
      </c>
      <c r="S2" s="59" t="s">
        <v>48</v>
      </c>
      <c r="T2" s="59"/>
      <c r="U2" s="59"/>
      <c r="V2" s="3" t="s">
        <v>10</v>
      </c>
      <c r="W2" s="4" t="s">
        <v>44</v>
      </c>
      <c r="X2" s="4" t="s">
        <v>47</v>
      </c>
      <c r="Y2" s="4" t="s">
        <v>46</v>
      </c>
      <c r="Z2" s="4" t="s">
        <v>45</v>
      </c>
      <c r="AA2" s="4" t="s">
        <v>25</v>
      </c>
      <c r="AB2" s="61" t="s">
        <v>57</v>
      </c>
      <c r="AC2" s="62"/>
      <c r="AD2" s="62"/>
      <c r="AE2" s="63"/>
      <c r="AH2" s="54"/>
      <c r="AI2" s="54"/>
      <c r="AJ2" s="55"/>
    </row>
    <row r="3" spans="1:36" ht="15.6" customHeight="1" thickBot="1" x14ac:dyDescent="0.35">
      <c r="A3" s="56"/>
      <c r="B3" s="56" t="s">
        <v>159</v>
      </c>
      <c r="C3" s="56" t="s">
        <v>160</v>
      </c>
      <c r="D3" s="56" t="s">
        <v>161</v>
      </c>
      <c r="E3" s="56"/>
      <c r="F3" s="56" t="s">
        <v>162</v>
      </c>
      <c r="G3" s="6"/>
      <c r="H3" s="7"/>
      <c r="I3" s="8"/>
      <c r="J3" s="8"/>
      <c r="K3" s="8"/>
      <c r="L3" s="9" t="s">
        <v>12</v>
      </c>
      <c r="M3" s="9" t="s">
        <v>13</v>
      </c>
      <c r="N3" s="9" t="s">
        <v>27</v>
      </c>
      <c r="O3" s="9" t="s">
        <v>12</v>
      </c>
      <c r="P3" s="9" t="s">
        <v>13</v>
      </c>
      <c r="Q3" s="9" t="s">
        <v>27</v>
      </c>
      <c r="R3" s="10"/>
      <c r="S3" s="9" t="s">
        <v>134</v>
      </c>
      <c r="T3" s="9" t="s">
        <v>135</v>
      </c>
      <c r="U3" s="9" t="s">
        <v>20</v>
      </c>
      <c r="V3" s="10"/>
      <c r="W3" s="11"/>
      <c r="X3" s="11"/>
      <c r="Y3" s="11"/>
      <c r="Z3" s="11"/>
      <c r="AA3" s="11"/>
      <c r="AB3" s="12" t="s">
        <v>16</v>
      </c>
      <c r="AC3" s="13" t="s">
        <v>17</v>
      </c>
      <c r="AD3" s="14" t="s">
        <v>15</v>
      </c>
      <c r="AE3" s="15" t="s">
        <v>11</v>
      </c>
    </row>
    <row r="4" spans="1:36" s="21" customFormat="1" ht="189" customHeight="1" thickBot="1" x14ac:dyDescent="0.35">
      <c r="A4" s="17" t="s">
        <v>172</v>
      </c>
      <c r="B4" s="18" t="s">
        <v>167</v>
      </c>
      <c r="C4" s="18" t="s">
        <v>171</v>
      </c>
      <c r="D4" s="19" t="s">
        <v>173</v>
      </c>
      <c r="E4" s="19" t="s">
        <v>174</v>
      </c>
      <c r="F4" s="19" t="s">
        <v>170</v>
      </c>
      <c r="G4" s="17" t="s">
        <v>14</v>
      </c>
      <c r="H4" s="47" t="s">
        <v>56</v>
      </c>
      <c r="I4" s="18" t="s">
        <v>146</v>
      </c>
      <c r="J4" s="18" t="s">
        <v>24</v>
      </c>
      <c r="K4" s="50" t="s">
        <v>101</v>
      </c>
      <c r="L4" s="18" t="s">
        <v>145</v>
      </c>
      <c r="M4" s="18" t="s">
        <v>26</v>
      </c>
      <c r="N4" s="18" t="s">
        <v>35</v>
      </c>
      <c r="O4" s="18" t="s">
        <v>131</v>
      </c>
      <c r="P4" s="18" t="s">
        <v>18</v>
      </c>
      <c r="Q4" s="18" t="s">
        <v>35</v>
      </c>
      <c r="R4" s="18" t="s">
        <v>19</v>
      </c>
      <c r="S4" s="18" t="s">
        <v>136</v>
      </c>
      <c r="T4" s="18" t="s">
        <v>137</v>
      </c>
      <c r="U4" s="18" t="s">
        <v>138</v>
      </c>
      <c r="V4" s="18" t="s">
        <v>21</v>
      </c>
      <c r="W4" s="20" t="s">
        <v>149</v>
      </c>
      <c r="X4" s="20" t="s">
        <v>150</v>
      </c>
      <c r="Y4" s="20" t="s">
        <v>151</v>
      </c>
      <c r="Z4" s="20" t="s">
        <v>152</v>
      </c>
      <c r="AA4" s="20" t="s">
        <v>147</v>
      </c>
      <c r="AB4" s="17" t="s">
        <v>22</v>
      </c>
      <c r="AC4" s="20" t="s">
        <v>102</v>
      </c>
      <c r="AD4" s="20" t="s">
        <v>158</v>
      </c>
      <c r="AE4" s="19" t="s">
        <v>23</v>
      </c>
    </row>
    <row r="5" spans="1:36" s="30" customFormat="1" ht="138.6" thickBot="1" x14ac:dyDescent="0.3">
      <c r="A5" s="51" t="s">
        <v>28</v>
      </c>
      <c r="B5" s="29">
        <v>12345</v>
      </c>
      <c r="C5" s="24" t="s">
        <v>29</v>
      </c>
      <c r="D5" s="24" t="s">
        <v>30</v>
      </c>
      <c r="E5" s="24" t="s">
        <v>157</v>
      </c>
      <c r="F5" s="24">
        <v>23456</v>
      </c>
      <c r="G5" s="25" t="s">
        <v>115</v>
      </c>
      <c r="H5" s="24" t="s">
        <v>50</v>
      </c>
      <c r="I5" s="26" t="s">
        <v>31</v>
      </c>
      <c r="J5" s="26" t="s">
        <v>139</v>
      </c>
      <c r="K5" s="26" t="s">
        <v>58</v>
      </c>
      <c r="L5" s="26">
        <v>9</v>
      </c>
      <c r="M5" s="26" t="s">
        <v>32</v>
      </c>
      <c r="N5" s="26" t="s">
        <v>34</v>
      </c>
      <c r="O5" s="26">
        <v>3</v>
      </c>
      <c r="P5" s="26" t="s">
        <v>33</v>
      </c>
      <c r="Q5" s="26" t="s">
        <v>36</v>
      </c>
      <c r="R5" s="26">
        <f>L5*O5</f>
        <v>27</v>
      </c>
      <c r="S5" s="26" t="s">
        <v>38</v>
      </c>
      <c r="T5" s="26" t="s">
        <v>37</v>
      </c>
      <c r="U5" s="26">
        <v>0.8</v>
      </c>
      <c r="V5" s="26">
        <f>R5*U5</f>
        <v>21.6</v>
      </c>
      <c r="W5" s="27" t="s">
        <v>68</v>
      </c>
      <c r="X5" s="27"/>
      <c r="Y5" s="27"/>
      <c r="Z5" s="27">
        <f>V5</f>
        <v>21.6</v>
      </c>
      <c r="AA5" s="27">
        <v>2</v>
      </c>
      <c r="AB5" s="28" t="s">
        <v>39</v>
      </c>
      <c r="AC5" s="29" t="s">
        <v>40</v>
      </c>
      <c r="AD5" s="29" t="s">
        <v>41</v>
      </c>
      <c r="AE5" s="52" t="s">
        <v>59</v>
      </c>
    </row>
    <row r="6" spans="1:36" s="5" customFormat="1" ht="95.1" customHeight="1" thickBot="1" x14ac:dyDescent="0.3">
      <c r="A6" s="22" t="s">
        <v>28</v>
      </c>
      <c r="B6" s="23">
        <v>12345</v>
      </c>
      <c r="C6" s="24" t="s">
        <v>29</v>
      </c>
      <c r="D6" s="24" t="s">
        <v>30</v>
      </c>
      <c r="E6" s="24" t="s">
        <v>157</v>
      </c>
      <c r="F6" s="24">
        <v>23456</v>
      </c>
      <c r="G6" s="31" t="s">
        <v>116</v>
      </c>
      <c r="H6" s="24" t="s">
        <v>52</v>
      </c>
      <c r="I6" s="33" t="s">
        <v>140</v>
      </c>
      <c r="J6" s="33" t="s">
        <v>109</v>
      </c>
      <c r="K6" s="33" t="s">
        <v>60</v>
      </c>
      <c r="L6" s="33">
        <v>9</v>
      </c>
      <c r="M6" s="33" t="s">
        <v>125</v>
      </c>
      <c r="N6" s="33" t="s">
        <v>124</v>
      </c>
      <c r="O6" s="33">
        <v>3</v>
      </c>
      <c r="P6" s="33" t="s">
        <v>62</v>
      </c>
      <c r="Q6" s="33" t="s">
        <v>63</v>
      </c>
      <c r="R6" s="26">
        <f t="shared" ref="R6:R12" si="0">L6*O6</f>
        <v>27</v>
      </c>
      <c r="S6" s="33" t="s">
        <v>64</v>
      </c>
      <c r="T6" s="33" t="s">
        <v>70</v>
      </c>
      <c r="U6" s="33">
        <v>0.8</v>
      </c>
      <c r="V6" s="26">
        <f t="shared" ref="V6:V12" si="1">R6*U6</f>
        <v>21.6</v>
      </c>
      <c r="W6" s="34" t="s">
        <v>68</v>
      </c>
      <c r="X6" s="34"/>
      <c r="Y6" s="34"/>
      <c r="Z6" s="27">
        <f t="shared" ref="Z6:Z12" si="2">V6</f>
        <v>21.6</v>
      </c>
      <c r="AA6" s="34">
        <v>3</v>
      </c>
      <c r="AB6" s="35"/>
      <c r="AC6" s="36"/>
      <c r="AD6" s="36"/>
      <c r="AE6" s="37"/>
    </row>
    <row r="7" spans="1:36" s="5" customFormat="1" ht="89.55" customHeight="1" thickBot="1" x14ac:dyDescent="0.3">
      <c r="A7" s="22" t="s">
        <v>28</v>
      </c>
      <c r="B7" s="23">
        <v>12345</v>
      </c>
      <c r="C7" s="24" t="s">
        <v>29</v>
      </c>
      <c r="D7" s="24" t="s">
        <v>30</v>
      </c>
      <c r="E7" s="24" t="s">
        <v>157</v>
      </c>
      <c r="F7" s="24">
        <v>23456</v>
      </c>
      <c r="G7" s="31" t="s">
        <v>117</v>
      </c>
      <c r="H7" s="24" t="s">
        <v>52</v>
      </c>
      <c r="I7" s="36" t="s">
        <v>140</v>
      </c>
      <c r="J7" s="33" t="s">
        <v>110</v>
      </c>
      <c r="K7" s="33" t="s">
        <v>65</v>
      </c>
      <c r="L7" s="33">
        <v>9</v>
      </c>
      <c r="M7" s="33" t="s">
        <v>126</v>
      </c>
      <c r="N7" s="33" t="s">
        <v>63</v>
      </c>
      <c r="O7" s="33">
        <v>2</v>
      </c>
      <c r="P7" s="33" t="s">
        <v>66</v>
      </c>
      <c r="Q7" s="33" t="s">
        <v>34</v>
      </c>
      <c r="R7" s="26">
        <f t="shared" si="0"/>
        <v>18</v>
      </c>
      <c r="S7" s="33" t="s">
        <v>64</v>
      </c>
      <c r="T7" s="33" t="s">
        <v>69</v>
      </c>
      <c r="U7" s="33">
        <v>0.8</v>
      </c>
      <c r="V7" s="26">
        <f t="shared" si="1"/>
        <v>14.4</v>
      </c>
      <c r="W7" s="34" t="s">
        <v>68</v>
      </c>
      <c r="X7" s="34"/>
      <c r="Y7" s="34"/>
      <c r="Z7" s="27">
        <f t="shared" si="2"/>
        <v>14.4</v>
      </c>
      <c r="AA7" s="34">
        <v>4</v>
      </c>
      <c r="AB7" s="35" t="s">
        <v>79</v>
      </c>
      <c r="AC7" s="36" t="s">
        <v>73</v>
      </c>
      <c r="AD7" s="36" t="s">
        <v>72</v>
      </c>
      <c r="AE7" s="37" t="s">
        <v>74</v>
      </c>
    </row>
    <row r="8" spans="1:36" s="5" customFormat="1" ht="188.55" customHeight="1" thickBot="1" x14ac:dyDescent="0.3">
      <c r="A8" s="22" t="s">
        <v>28</v>
      </c>
      <c r="B8" s="23">
        <v>12345</v>
      </c>
      <c r="C8" s="24" t="s">
        <v>29</v>
      </c>
      <c r="D8" s="24" t="s">
        <v>30</v>
      </c>
      <c r="E8" s="24" t="s">
        <v>157</v>
      </c>
      <c r="F8" s="24">
        <v>23456</v>
      </c>
      <c r="G8" s="31" t="s">
        <v>118</v>
      </c>
      <c r="H8" s="24" t="s">
        <v>52</v>
      </c>
      <c r="I8" s="36" t="s">
        <v>140</v>
      </c>
      <c r="J8" s="33" t="s">
        <v>61</v>
      </c>
      <c r="K8" s="36" t="s">
        <v>141</v>
      </c>
      <c r="L8" s="33">
        <v>9</v>
      </c>
      <c r="M8" s="33" t="s">
        <v>130</v>
      </c>
      <c r="N8" s="33" t="s">
        <v>63</v>
      </c>
      <c r="O8" s="33">
        <v>1</v>
      </c>
      <c r="P8" s="33" t="s">
        <v>67</v>
      </c>
      <c r="Q8" s="33" t="s">
        <v>124</v>
      </c>
      <c r="R8" s="26">
        <f t="shared" si="0"/>
        <v>9</v>
      </c>
      <c r="S8" s="33" t="s">
        <v>64</v>
      </c>
      <c r="T8" s="33" t="s">
        <v>71</v>
      </c>
      <c r="U8" s="33">
        <v>0.5</v>
      </c>
      <c r="V8" s="26">
        <f t="shared" si="1"/>
        <v>4.5</v>
      </c>
      <c r="W8" s="34" t="s">
        <v>68</v>
      </c>
      <c r="X8" s="34"/>
      <c r="Y8" s="34"/>
      <c r="Z8" s="27">
        <f t="shared" si="2"/>
        <v>4.5</v>
      </c>
      <c r="AA8" s="34">
        <v>7</v>
      </c>
      <c r="AB8" s="35" t="s">
        <v>81</v>
      </c>
      <c r="AC8" s="36" t="s">
        <v>80</v>
      </c>
      <c r="AD8" s="36" t="s">
        <v>142</v>
      </c>
      <c r="AE8" s="37" t="s">
        <v>75</v>
      </c>
    </row>
    <row r="9" spans="1:36" s="5" customFormat="1" ht="152.4" thickBot="1" x14ac:dyDescent="0.3">
      <c r="A9" s="22" t="s">
        <v>28</v>
      </c>
      <c r="B9" s="23">
        <v>12345</v>
      </c>
      <c r="C9" s="24" t="s">
        <v>29</v>
      </c>
      <c r="D9" s="24" t="s">
        <v>30</v>
      </c>
      <c r="E9" s="24" t="s">
        <v>157</v>
      </c>
      <c r="F9" s="24">
        <v>23456</v>
      </c>
      <c r="G9" s="31" t="s">
        <v>119</v>
      </c>
      <c r="H9" s="24" t="s">
        <v>49</v>
      </c>
      <c r="I9" s="33" t="s">
        <v>76</v>
      </c>
      <c r="J9" s="33" t="s">
        <v>143</v>
      </c>
      <c r="K9" s="33" t="s">
        <v>103</v>
      </c>
      <c r="L9" s="33">
        <v>9</v>
      </c>
      <c r="M9" s="33" t="s">
        <v>127</v>
      </c>
      <c r="N9" s="33" t="s">
        <v>63</v>
      </c>
      <c r="O9" s="33">
        <v>2</v>
      </c>
      <c r="P9" s="33" t="s">
        <v>104</v>
      </c>
      <c r="Q9" s="33" t="s">
        <v>34</v>
      </c>
      <c r="R9" s="26">
        <f t="shared" si="0"/>
        <v>18</v>
      </c>
      <c r="S9" s="33" t="s">
        <v>78</v>
      </c>
      <c r="T9" s="33" t="s">
        <v>77</v>
      </c>
      <c r="U9" s="33">
        <v>0.8</v>
      </c>
      <c r="V9" s="26">
        <f t="shared" si="1"/>
        <v>14.4</v>
      </c>
      <c r="W9" s="34" t="s">
        <v>68</v>
      </c>
      <c r="X9" s="34"/>
      <c r="Y9" s="34"/>
      <c r="Z9" s="27">
        <f t="shared" si="2"/>
        <v>14.4</v>
      </c>
      <c r="AA9" s="34">
        <v>5</v>
      </c>
      <c r="AB9" s="35"/>
      <c r="AC9" s="35"/>
      <c r="AD9" s="36"/>
      <c r="AE9" s="37"/>
    </row>
    <row r="10" spans="1:36" s="5" customFormat="1" ht="207.6" thickBot="1" x14ac:dyDescent="0.3">
      <c r="A10" s="22" t="s">
        <v>28</v>
      </c>
      <c r="B10" s="23">
        <v>12345</v>
      </c>
      <c r="C10" s="24" t="s">
        <v>29</v>
      </c>
      <c r="D10" s="24" t="s">
        <v>30</v>
      </c>
      <c r="E10" s="24" t="s">
        <v>157</v>
      </c>
      <c r="F10" s="24">
        <v>23456</v>
      </c>
      <c r="G10" s="31" t="s">
        <v>120</v>
      </c>
      <c r="H10" s="24" t="s">
        <v>49</v>
      </c>
      <c r="I10" s="33" t="s">
        <v>82</v>
      </c>
      <c r="J10" s="33" t="s">
        <v>111</v>
      </c>
      <c r="K10" s="33" t="s">
        <v>83</v>
      </c>
      <c r="L10" s="33">
        <v>9</v>
      </c>
      <c r="M10" s="33" t="s">
        <v>128</v>
      </c>
      <c r="N10" s="33" t="s">
        <v>63</v>
      </c>
      <c r="O10" s="33">
        <v>3</v>
      </c>
      <c r="P10" s="33" t="s">
        <v>84</v>
      </c>
      <c r="Q10" s="33" t="s">
        <v>124</v>
      </c>
      <c r="R10" s="26">
        <f t="shared" si="0"/>
        <v>27</v>
      </c>
      <c r="S10" s="33" t="s">
        <v>105</v>
      </c>
      <c r="T10" s="33" t="s">
        <v>85</v>
      </c>
      <c r="U10" s="33">
        <v>1</v>
      </c>
      <c r="V10" s="26">
        <f t="shared" si="1"/>
        <v>27</v>
      </c>
      <c r="W10" s="34" t="s">
        <v>68</v>
      </c>
      <c r="X10" s="34"/>
      <c r="Y10" s="34"/>
      <c r="Z10" s="27">
        <f t="shared" si="2"/>
        <v>27</v>
      </c>
      <c r="AA10" s="34">
        <v>1</v>
      </c>
      <c r="AB10" s="35" t="s">
        <v>86</v>
      </c>
      <c r="AC10" s="35" t="s">
        <v>87</v>
      </c>
      <c r="AD10" s="36" t="s">
        <v>88</v>
      </c>
      <c r="AE10" s="37" t="s">
        <v>89</v>
      </c>
    </row>
    <row r="11" spans="1:36" s="5" customFormat="1" ht="235.2" thickBot="1" x14ac:dyDescent="0.3">
      <c r="A11" s="22" t="s">
        <v>28</v>
      </c>
      <c r="B11" s="23">
        <v>12345</v>
      </c>
      <c r="C11" s="24" t="s">
        <v>29</v>
      </c>
      <c r="D11" s="24" t="s">
        <v>90</v>
      </c>
      <c r="E11" s="24" t="s">
        <v>157</v>
      </c>
      <c r="F11" s="24">
        <v>23456</v>
      </c>
      <c r="G11" s="31" t="s">
        <v>121</v>
      </c>
      <c r="H11" s="24" t="s">
        <v>53</v>
      </c>
      <c r="I11" s="33" t="s">
        <v>133</v>
      </c>
      <c r="J11" s="33" t="s">
        <v>112</v>
      </c>
      <c r="K11" s="33" t="s">
        <v>91</v>
      </c>
      <c r="L11" s="33">
        <v>9</v>
      </c>
      <c r="M11" s="33" t="s">
        <v>123</v>
      </c>
      <c r="N11" s="33" t="s">
        <v>63</v>
      </c>
      <c r="O11" s="33">
        <v>3</v>
      </c>
      <c r="P11" s="33" t="s">
        <v>129</v>
      </c>
      <c r="Q11" s="33" t="s">
        <v>124</v>
      </c>
      <c r="R11" s="26">
        <f t="shared" si="0"/>
        <v>27</v>
      </c>
      <c r="S11" s="33" t="s">
        <v>92</v>
      </c>
      <c r="T11" s="33" t="s">
        <v>93</v>
      </c>
      <c r="U11" s="5">
        <v>0.8</v>
      </c>
      <c r="V11" s="26">
        <f t="shared" si="1"/>
        <v>21.6</v>
      </c>
      <c r="W11" s="34" t="s">
        <v>153</v>
      </c>
      <c r="X11" s="34" t="s">
        <v>94</v>
      </c>
      <c r="Y11" s="34">
        <v>0.5</v>
      </c>
      <c r="Z11" s="27">
        <f>V11*Y11</f>
        <v>10.8</v>
      </c>
      <c r="AA11" s="34">
        <v>6</v>
      </c>
      <c r="AB11" s="35"/>
      <c r="AC11" s="36"/>
      <c r="AD11" s="36"/>
      <c r="AE11" s="37"/>
    </row>
    <row r="12" spans="1:36" s="5" customFormat="1" ht="124.2" x14ac:dyDescent="0.25">
      <c r="A12" s="22" t="s">
        <v>28</v>
      </c>
      <c r="B12" s="23">
        <v>12345</v>
      </c>
      <c r="C12" s="24" t="s">
        <v>96</v>
      </c>
      <c r="D12" s="24" t="s">
        <v>97</v>
      </c>
      <c r="E12" s="24" t="s">
        <v>157</v>
      </c>
      <c r="F12" s="24">
        <v>23456</v>
      </c>
      <c r="G12" s="31" t="s">
        <v>122</v>
      </c>
      <c r="H12" s="24" t="s">
        <v>55</v>
      </c>
      <c r="I12" s="33" t="s">
        <v>95</v>
      </c>
      <c r="J12" s="33" t="s">
        <v>106</v>
      </c>
      <c r="K12" s="33" t="s">
        <v>98</v>
      </c>
      <c r="L12" s="33">
        <v>1</v>
      </c>
      <c r="M12" s="33" t="s">
        <v>107</v>
      </c>
      <c r="N12" s="33" t="s">
        <v>63</v>
      </c>
      <c r="O12" s="33">
        <v>3</v>
      </c>
      <c r="P12" s="33" t="s">
        <v>99</v>
      </c>
      <c r="Q12" s="33" t="s">
        <v>63</v>
      </c>
      <c r="R12" s="26">
        <f t="shared" si="0"/>
        <v>3</v>
      </c>
      <c r="S12" s="33" t="s">
        <v>100</v>
      </c>
      <c r="T12" s="33" t="s">
        <v>108</v>
      </c>
      <c r="U12" s="33">
        <v>0.8</v>
      </c>
      <c r="V12" s="26">
        <f t="shared" si="1"/>
        <v>2.4000000000000004</v>
      </c>
      <c r="W12" s="34" t="s">
        <v>68</v>
      </c>
      <c r="X12" s="34"/>
      <c r="Y12" s="34"/>
      <c r="Z12" s="27">
        <f t="shared" si="2"/>
        <v>2.4000000000000004</v>
      </c>
      <c r="AA12" s="34">
        <v>8</v>
      </c>
      <c r="AB12" s="35"/>
      <c r="AC12" s="36"/>
      <c r="AD12" s="36"/>
      <c r="AE12" s="37"/>
    </row>
    <row r="13" spans="1:36" s="5" customForma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4.4"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3">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RowHeight="14.4" x14ac:dyDescent="0.3"/>
  <cols>
    <col min="1" max="1" width="43.77734375" customWidth="1"/>
  </cols>
  <sheetData>
    <row r="1" spans="1:1" x14ac:dyDescent="0.3">
      <c r="A1" s="48" t="s">
        <v>42</v>
      </c>
    </row>
    <row r="2" spans="1:1" x14ac:dyDescent="0.3">
      <c r="A2" t="s">
        <v>49</v>
      </c>
    </row>
    <row r="3" spans="1:1" x14ac:dyDescent="0.3">
      <c r="A3" t="s">
        <v>50</v>
      </c>
    </row>
    <row r="4" spans="1:1" x14ac:dyDescent="0.3">
      <c r="A4" t="s">
        <v>51</v>
      </c>
    </row>
    <row r="5" spans="1:1" x14ac:dyDescent="0.3">
      <c r="A5" t="s">
        <v>114</v>
      </c>
    </row>
    <row r="6" spans="1:1" x14ac:dyDescent="0.3">
      <c r="A6" t="s">
        <v>113</v>
      </c>
    </row>
    <row r="7" spans="1:1" x14ac:dyDescent="0.3">
      <c r="A7" t="s">
        <v>132</v>
      </c>
    </row>
    <row r="8" spans="1:1" x14ac:dyDescent="0.3">
      <c r="A8" t="s">
        <v>53</v>
      </c>
    </row>
    <row r="9" spans="1:1" x14ac:dyDescent="0.3">
      <c r="A9" t="s">
        <v>144</v>
      </c>
    </row>
    <row r="10" spans="1:1" x14ac:dyDescent="0.3">
      <c r="A10" t="s">
        <v>54</v>
      </c>
    </row>
    <row r="11" spans="1:1" x14ac:dyDescent="0.3">
      <c r="A11" t="s">
        <v>55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Mindestanforderung</vt:lpstr>
      <vt:lpstr>Beispiele 5x5</vt:lpstr>
      <vt:lpstr>Beispiele 3x3</vt:lpstr>
      <vt:lpstr>Sektordefinition</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Grolig, Christian</cp:lastModifiedBy>
  <dcterms:created xsi:type="dcterms:W3CDTF">2024-11-13T15:37:27Z</dcterms:created>
  <dcterms:modified xsi:type="dcterms:W3CDTF">2025-03-14T13:43:01Z</dcterms:modified>
</cp:coreProperties>
</file>