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LANUV\Abt7\FB71\61.53.05 Daten Entsorgungsinfrastruktur\Fragebögen-LANUV\GewAbfV\Doku_2024\"/>
    </mc:Choice>
  </mc:AlternateContent>
  <bookViews>
    <workbookView xWindow="240" yWindow="180" windowWidth="23865" windowHeight="11955" tabRatio="722"/>
  </bookViews>
  <sheets>
    <sheet name="Dokumentation" sheetId="4" r:id="rId1"/>
    <sheet name="Begründungen" sheetId="5" r:id="rId2"/>
    <sheet name="Jahresvolumen-Rechner" sheetId="15" r:id="rId3"/>
    <sheet name="Spezifische Gewichte" sheetId="12" r:id="rId4"/>
  </sheets>
  <calcPr calcId="162913"/>
</workbook>
</file>

<file path=xl/calcChain.xml><?xml version="1.0" encoding="utf-8"?>
<calcChain xmlns="http://schemas.openxmlformats.org/spreadsheetml/2006/main">
  <c r="D37" i="15" l="1"/>
  <c r="D33" i="15"/>
  <c r="D38" i="15"/>
  <c r="D34" i="15"/>
  <c r="D35" i="15"/>
  <c r="D36" i="15"/>
  <c r="E38" i="15" l="1"/>
  <c r="E33" i="15"/>
  <c r="E39" i="15" s="1"/>
  <c r="H28" i="15"/>
  <c r="H29" i="15" s="1"/>
  <c r="L27" i="15"/>
  <c r="K27" i="15"/>
  <c r="K28" i="15" s="1"/>
  <c r="B69" i="5"/>
  <c r="H7" i="5"/>
  <c r="G36" i="15" l="1"/>
  <c r="D7" i="5"/>
  <c r="D6" i="5"/>
  <c r="I3" i="5"/>
  <c r="F3" i="5"/>
  <c r="K23" i="4" l="1"/>
  <c r="J23" i="4"/>
  <c r="I22" i="4" l="1"/>
  <c r="I21" i="4"/>
  <c r="K37" i="4"/>
  <c r="G23" i="4"/>
  <c r="I46" i="4" s="1"/>
  <c r="K34" i="4" l="1"/>
  <c r="I20" i="4"/>
  <c r="I12" i="4" l="1"/>
  <c r="I13" i="4"/>
  <c r="I14" i="4"/>
  <c r="I15" i="4"/>
  <c r="I16" i="4"/>
  <c r="I17" i="4"/>
  <c r="I18" i="4"/>
  <c r="I19" i="4"/>
  <c r="I11" i="4"/>
  <c r="K40" i="4"/>
  <c r="K31" i="4"/>
  <c r="K43" i="4" l="1"/>
  <c r="I23" i="4"/>
  <c r="K46" i="4" s="1"/>
</calcChain>
</file>

<file path=xl/sharedStrings.xml><?xml version="1.0" encoding="utf-8"?>
<sst xmlns="http://schemas.openxmlformats.org/spreadsheetml/2006/main" count="187" uniqueCount="152">
  <si>
    <t>Menge</t>
  </si>
  <si>
    <t>Verwertung</t>
  </si>
  <si>
    <t>zugeführte Menge</t>
  </si>
  <si>
    <t>Glas</t>
  </si>
  <si>
    <t>Holz</t>
  </si>
  <si>
    <t>in Tonnen</t>
  </si>
  <si>
    <t>Getrennthaltung</t>
  </si>
  <si>
    <t>Summe Abfallgemische</t>
  </si>
  <si>
    <t>Adresse:</t>
  </si>
  <si>
    <t>Straße, Hausnummer</t>
  </si>
  <si>
    <t>PLZ, Ort</t>
  </si>
  <si>
    <t>Abfallgemische</t>
  </si>
  <si>
    <t>Stichwortartige Begründung *)</t>
  </si>
  <si>
    <t>Art der Verwertung:</t>
  </si>
  <si>
    <t>Ansprechperson:</t>
  </si>
  <si>
    <t>Name</t>
  </si>
  <si>
    <t>Tel.-Nr.</t>
  </si>
  <si>
    <t>E-Mail</t>
  </si>
  <si>
    <r>
      <rPr>
        <b/>
        <u/>
        <sz val="9"/>
        <color theme="1"/>
        <rFont val="Calibri"/>
        <family val="2"/>
      </rPr>
      <t>technisch nicht möglich</t>
    </r>
    <r>
      <rPr>
        <b/>
        <sz val="9"/>
        <color theme="1"/>
        <rFont val="Calibri"/>
        <family val="2"/>
      </rPr>
      <t>, weil</t>
    </r>
  </si>
  <si>
    <r>
      <rPr>
        <b/>
        <u/>
        <sz val="9"/>
        <color theme="1"/>
        <rFont val="Calibri"/>
        <family val="2"/>
      </rPr>
      <t>wirtschaftlich nicht zumutbar</t>
    </r>
    <r>
      <rPr>
        <b/>
        <sz val="9"/>
        <color theme="1"/>
        <rFont val="Calibri"/>
        <family val="2"/>
      </rPr>
      <t>, weil</t>
    </r>
  </si>
  <si>
    <t>in Kubikmeter</t>
  </si>
  <si>
    <t>Kubikmeter</t>
  </si>
  <si>
    <t>Tonne je</t>
  </si>
  <si>
    <t>pro Jahr</t>
  </si>
  <si>
    <t>1.</t>
  </si>
  <si>
    <t>2.</t>
  </si>
  <si>
    <t>3.</t>
  </si>
  <si>
    <t>Bitumengemische</t>
  </si>
  <si>
    <t>Beton</t>
  </si>
  <si>
    <t>Ziegel</t>
  </si>
  <si>
    <t>--</t>
  </si>
  <si>
    <t>17 06 04</t>
  </si>
  <si>
    <t>Dämmmaterialien</t>
  </si>
  <si>
    <t>Kabel</t>
  </si>
  <si>
    <t>Spezifische Gewichte</t>
  </si>
  <si>
    <t>Umrechnungs-faktor</t>
  </si>
  <si>
    <t>17 04 01</t>
  </si>
  <si>
    <t>17 04 02</t>
  </si>
  <si>
    <t>17 04 03</t>
  </si>
  <si>
    <t>17 04 04</t>
  </si>
  <si>
    <t>17 04 05</t>
  </si>
  <si>
    <t>17 04 06</t>
  </si>
  <si>
    <t>17 04 07</t>
  </si>
  <si>
    <t>17 04 11</t>
  </si>
  <si>
    <t>Kupfer, Bronze, Messing</t>
  </si>
  <si>
    <t>Aluminium</t>
  </si>
  <si>
    <t>Blei</t>
  </si>
  <si>
    <t>Zink</t>
  </si>
  <si>
    <t>Eisen und Stahl</t>
  </si>
  <si>
    <t>Zinn</t>
  </si>
  <si>
    <t>gemischte Metalle</t>
  </si>
  <si>
    <t>Abfall-Schlüssel</t>
  </si>
  <si>
    <t>0,25 bis 1,40</t>
  </si>
  <si>
    <t>17 09 04</t>
  </si>
  <si>
    <t>Gemischte Bau- und Abbruchabfälle</t>
  </si>
  <si>
    <t>17 02 02</t>
  </si>
  <si>
    <t>Kunststoff</t>
  </si>
  <si>
    <t>17 02 03</t>
  </si>
  <si>
    <t>Metalle einschließlich Legierungen</t>
  </si>
  <si>
    <t>17 03 02</t>
  </si>
  <si>
    <t>Baustoff auf GipsGipsbasis</t>
  </si>
  <si>
    <t>17 08 02</t>
  </si>
  <si>
    <t>Fliesen und Keramik</t>
  </si>
  <si>
    <t>17 01 01</t>
  </si>
  <si>
    <t>17 01 02</t>
  </si>
  <si>
    <t>17 01 03</t>
  </si>
  <si>
    <r>
      <t>Faktor</t>
    </r>
    <r>
      <rPr>
        <b/>
        <i/>
        <vertAlign val="superscript"/>
        <sz val="8"/>
        <color theme="1"/>
        <rFont val="Calibri"/>
        <family val="2"/>
      </rPr>
      <t>1)</t>
    </r>
  </si>
  <si>
    <r>
      <t>Glas</t>
    </r>
    <r>
      <rPr>
        <sz val="9"/>
        <color theme="1"/>
        <rFont val="Calibri"/>
        <family val="2"/>
      </rPr>
      <t xml:space="preserve"> </t>
    </r>
    <r>
      <rPr>
        <sz val="8"/>
        <color theme="1"/>
        <rFont val="Calibri"/>
        <family val="2"/>
      </rPr>
      <t>(17 02 02)</t>
    </r>
  </si>
  <si>
    <r>
      <t>Kunststoff</t>
    </r>
    <r>
      <rPr>
        <b/>
        <sz val="8"/>
        <color theme="1"/>
        <rFont val="Calibri"/>
        <family val="2"/>
      </rPr>
      <t xml:space="preserve"> </t>
    </r>
    <r>
      <rPr>
        <sz val="8"/>
        <color theme="1"/>
        <rFont val="Calibri"/>
        <family val="2"/>
      </rPr>
      <t>(17 02 03)</t>
    </r>
  </si>
  <si>
    <r>
      <t>Metalle, einschließlich Legierungen</t>
    </r>
    <r>
      <rPr>
        <b/>
        <sz val="8"/>
        <color theme="1"/>
        <rFont val="Calibri"/>
        <family val="2"/>
      </rPr>
      <t xml:space="preserve"> </t>
    </r>
    <r>
      <rPr>
        <sz val="8"/>
        <color theme="1"/>
        <rFont val="Calibri"/>
        <family val="2"/>
      </rPr>
      <t>(17 04 01 bis 17 04 07 und 17 04 11)</t>
    </r>
  </si>
  <si>
    <r>
      <t>Holz</t>
    </r>
    <r>
      <rPr>
        <sz val="9"/>
        <color theme="1"/>
        <rFont val="Calibri"/>
        <family val="2"/>
      </rPr>
      <t xml:space="preserve"> </t>
    </r>
    <r>
      <rPr>
        <sz val="8"/>
        <color theme="1"/>
        <rFont val="Calibri"/>
        <family val="2"/>
      </rPr>
      <t>(17 02 01)</t>
    </r>
  </si>
  <si>
    <r>
      <t xml:space="preserve">Dämmmaterial </t>
    </r>
    <r>
      <rPr>
        <sz val="8"/>
        <color theme="1"/>
        <rFont val="Calibri"/>
        <family val="2"/>
      </rPr>
      <t>(17 06 04)</t>
    </r>
  </si>
  <si>
    <r>
      <t xml:space="preserve">Bitumengemische </t>
    </r>
    <r>
      <rPr>
        <sz val="8"/>
        <color theme="1"/>
        <rFont val="Calibri"/>
        <family val="2"/>
      </rPr>
      <t>(17 03 02)</t>
    </r>
  </si>
  <si>
    <r>
      <t>Beton</t>
    </r>
    <r>
      <rPr>
        <sz val="9"/>
        <color theme="1"/>
        <rFont val="Calibri"/>
        <family val="2"/>
      </rPr>
      <t xml:space="preserve"> </t>
    </r>
    <r>
      <rPr>
        <sz val="8"/>
        <color theme="1"/>
        <rFont val="Calibri"/>
        <family val="2"/>
      </rPr>
      <t>(17 01 01)</t>
    </r>
  </si>
  <si>
    <r>
      <t>Ziegel</t>
    </r>
    <r>
      <rPr>
        <sz val="8"/>
        <color theme="1"/>
        <rFont val="Calibri"/>
        <family val="2"/>
      </rPr>
      <t xml:space="preserve"> (17 01 02)</t>
    </r>
  </si>
  <si>
    <r>
      <t>Fliesen und Keramik</t>
    </r>
    <r>
      <rPr>
        <sz val="8"/>
        <color theme="1"/>
        <rFont val="Calibri"/>
        <family val="2"/>
      </rPr>
      <t xml:space="preserve"> (17 01 03)</t>
    </r>
  </si>
  <si>
    <t>Tonnen</t>
  </si>
  <si>
    <r>
      <t xml:space="preserve">Zuführung zu einer Vorbehandlungs- oder 
Aufbereitungsanlage </t>
    </r>
    <r>
      <rPr>
        <b/>
        <u/>
        <sz val="9"/>
        <color theme="1"/>
        <rFont val="Calibri"/>
        <family val="2"/>
      </rPr>
      <t>wirtschaftlich nicht zumutbar,</t>
    </r>
    <r>
      <rPr>
        <b/>
        <sz val="9"/>
        <color theme="1"/>
        <rFont val="Calibri"/>
        <family val="2"/>
      </rPr>
      <t xml:space="preserve"> weil</t>
    </r>
  </si>
  <si>
    <r>
      <t xml:space="preserve">Zuführung zu einer Vorbehandlungs- oder 
Aufbereitungsanlage </t>
    </r>
    <r>
      <rPr>
        <b/>
        <u/>
        <sz val="9"/>
        <color theme="1"/>
        <rFont val="Calibri"/>
        <family val="2"/>
      </rPr>
      <t>technisch nicht möglich</t>
    </r>
    <r>
      <rPr>
        <b/>
        <sz val="9"/>
        <color theme="1"/>
        <rFont val="Calibri"/>
        <family val="2"/>
      </rPr>
      <t xml:space="preserve"> weil,</t>
    </r>
  </si>
  <si>
    <t>Getrennt gesammelte Bau- und Abbruchabfälle</t>
  </si>
  <si>
    <t>Quelle: www.statistik.bayern.de/erhebungen/00067.php</t>
  </si>
  <si>
    <t>17 02 01</t>
  </si>
  <si>
    <r>
      <rPr>
        <b/>
        <sz val="8"/>
        <color theme="1"/>
        <rFont val="Calibri"/>
        <family val="2"/>
        <scheme val="minor"/>
      </rPr>
      <t>Gemische</t>
    </r>
    <r>
      <rPr>
        <sz val="8"/>
        <color theme="1"/>
        <rFont val="Calibri"/>
        <family val="2"/>
        <scheme val="minor"/>
      </rPr>
      <t xml:space="preserve">, die überwiegend </t>
    </r>
    <r>
      <rPr>
        <u/>
        <sz val="8"/>
        <color theme="1"/>
        <rFont val="Calibri"/>
        <family val="2"/>
        <scheme val="minor"/>
      </rPr>
      <t>Kunststoffe</t>
    </r>
    <r>
      <rPr>
        <sz val="8"/>
        <color theme="1"/>
        <rFont val="Calibri"/>
        <family val="2"/>
        <scheme val="minor"/>
      </rPr>
      <t xml:space="preserve">, </t>
    </r>
    <r>
      <rPr>
        <u/>
        <sz val="8"/>
        <color theme="1"/>
        <rFont val="Calibri"/>
        <family val="2"/>
        <scheme val="minor"/>
      </rPr>
      <t>Metalle</t>
    </r>
    <r>
      <rPr>
        <sz val="8"/>
        <color theme="1"/>
        <rFont val="Calibri"/>
        <family val="2"/>
        <scheme val="minor"/>
      </rPr>
      <t xml:space="preserve">, einschließlich Legierungen, oder </t>
    </r>
    <r>
      <rPr>
        <u/>
        <sz val="8"/>
        <color theme="1"/>
        <rFont val="Calibri"/>
        <family val="2"/>
        <scheme val="minor"/>
      </rPr>
      <t>Holz</t>
    </r>
    <r>
      <rPr>
        <sz val="8"/>
        <color theme="1"/>
        <rFont val="Calibri"/>
        <family val="2"/>
        <scheme val="minor"/>
      </rPr>
      <t xml:space="preserve"> enthalten</t>
    </r>
  </si>
  <si>
    <r>
      <rPr>
        <b/>
        <sz val="8"/>
        <color theme="1"/>
        <rFont val="Calibri"/>
        <family val="2"/>
        <scheme val="minor"/>
      </rPr>
      <t>Gemische</t>
    </r>
    <r>
      <rPr>
        <sz val="8"/>
        <color theme="1"/>
        <rFont val="Calibri"/>
        <family val="2"/>
        <scheme val="minor"/>
      </rPr>
      <t xml:space="preserve">, die überwiegend </t>
    </r>
    <r>
      <rPr>
        <u/>
        <sz val="8"/>
        <color theme="1"/>
        <rFont val="Calibri"/>
        <family val="2"/>
        <scheme val="minor"/>
      </rPr>
      <t>Beton</t>
    </r>
    <r>
      <rPr>
        <sz val="8"/>
        <color theme="1"/>
        <rFont val="Calibri"/>
        <family val="2"/>
        <scheme val="minor"/>
      </rPr>
      <t xml:space="preserve">, </t>
    </r>
    <r>
      <rPr>
        <u/>
        <sz val="8"/>
        <color theme="1"/>
        <rFont val="Calibri"/>
        <family val="2"/>
        <scheme val="minor"/>
      </rPr>
      <t>Ziegeln</t>
    </r>
    <r>
      <rPr>
        <sz val="8"/>
        <color theme="1"/>
        <rFont val="Calibri"/>
        <family val="2"/>
        <scheme val="minor"/>
      </rPr>
      <t xml:space="preserve">, </t>
    </r>
    <r>
      <rPr>
        <u/>
        <sz val="8"/>
        <color theme="1"/>
        <rFont val="Calibri"/>
        <family val="2"/>
        <scheme val="minor"/>
      </rPr>
      <t>Fliesen</t>
    </r>
    <r>
      <rPr>
        <sz val="8"/>
        <color theme="1"/>
        <rFont val="Calibri"/>
        <family val="2"/>
        <scheme val="minor"/>
      </rPr>
      <t xml:space="preserve"> oder </t>
    </r>
    <r>
      <rPr>
        <u/>
        <sz val="8"/>
        <color theme="1"/>
        <rFont val="Calibri"/>
        <family val="2"/>
        <scheme val="minor"/>
      </rPr>
      <t>Keramik</t>
    </r>
    <r>
      <rPr>
        <sz val="8"/>
        <color theme="1"/>
        <rFont val="Calibri"/>
        <family val="2"/>
        <scheme val="minor"/>
      </rPr>
      <t xml:space="preserve"> enthalen</t>
    </r>
  </si>
  <si>
    <t>Dokumentation gemäß Gewerbeabfallverordnung (Bau- und Abbruchabfälle)</t>
  </si>
  <si>
    <t>Baustelle/Baumaßnahme:</t>
  </si>
  <si>
    <t>Betreiber/Anlagenstandort:</t>
  </si>
  <si>
    <t xml:space="preserve">Gemische,  </t>
  </si>
  <si>
    <t>die überwiegend Kunststoffe, Metalle, einschließlich Legierungen, oder Holz enthalten</t>
  </si>
  <si>
    <t>Gemische,</t>
  </si>
  <si>
    <t>die überwiegend Beton, Ziegeln, Fliesen oder Keramik enthalen</t>
  </si>
  <si>
    <t>Gemischte Bau- und Abbruchabfälle (17 09 04),</t>
  </si>
  <si>
    <t>*)</t>
  </si>
  <si>
    <t>Nutzen Sie ggf. auch das Excel-Tabellenblatt "Begründungen" bzw. fügen Sie Belege (z.B. Lagepläne, Lichtbilder,</t>
  </si>
  <si>
    <t>Liefer- oder Wiegescheine) bei.</t>
  </si>
  <si>
    <t>Recycling</t>
  </si>
  <si>
    <t>Der Wiederver-</t>
  </si>
  <si>
    <t>wendung oder dem</t>
  </si>
  <si>
    <t>Summe getrennt gesammelte Fraktionen</t>
  </si>
  <si>
    <t>Einer</t>
  </si>
  <si>
    <t>sonstigen</t>
  </si>
  <si>
    <t>technisch nicht möglich oder wirtschaftlich nicht zumutbar ist.</t>
  </si>
  <si>
    <r>
      <t xml:space="preserve">Begründung, warum die </t>
    </r>
    <r>
      <rPr>
        <b/>
        <u/>
        <sz val="9"/>
        <color theme="1"/>
        <rFont val="Calibri"/>
        <family val="2"/>
      </rPr>
      <t>Zuführung von Abfallgemischen zu einer Vorbehandlungs- oder Aufbereitungsanlage</t>
    </r>
  </si>
  <si>
    <r>
      <t xml:space="preserve">Begründung, warum die </t>
    </r>
    <r>
      <rPr>
        <b/>
        <u/>
        <sz val="9"/>
        <color theme="1"/>
        <rFont val="Calibri"/>
        <family val="2"/>
      </rPr>
      <t>Getrennthaltung</t>
    </r>
    <r>
      <rPr>
        <b/>
        <sz val="9"/>
        <color theme="1"/>
        <rFont val="Calibri"/>
        <family val="2"/>
      </rPr>
      <t xml:space="preserve"> technisch nicht möglich oder wirtschaftlich nicht zumutbar ist.</t>
    </r>
  </si>
  <si>
    <r>
      <rPr>
        <b/>
        <vertAlign val="superscript"/>
        <sz val="8"/>
        <color theme="1" tint="0.34998626667073579"/>
        <rFont val="Calibri"/>
        <family val="2"/>
      </rPr>
      <t>1)</t>
    </r>
    <r>
      <rPr>
        <sz val="8"/>
        <color theme="1" tint="0.34998626667073579"/>
        <rFont val="Calibri"/>
        <family val="2"/>
      </rPr>
      <t xml:space="preserve"> Tragen Sie hier bitte einen Umrechnungsfaktor ein bzw. entnehmen Sie diesen dem Tabellenblatt "Spezifische Gewichte".</t>
    </r>
  </si>
  <si>
    <t xml:space="preserve">    Die Erklärungen haben Namen und Anschrift sowie die Masse und den beabsichtigten Verbleib des Abfalls zu enthalten.</t>
  </si>
  <si>
    <t>Summe getrennt gesammelte Abfallfraktionen und Abfallgemische pro Jahr</t>
  </si>
  <si>
    <r>
      <rPr>
        <b/>
        <vertAlign val="superscript"/>
        <sz val="8"/>
        <color theme="1" tint="0.34998626667073579"/>
        <rFont val="Calibri"/>
        <family val="2"/>
      </rPr>
      <t>2)</t>
    </r>
    <r>
      <rPr>
        <sz val="8"/>
        <color theme="1" tint="0.34998626667073579"/>
        <rFont val="Calibri"/>
        <family val="2"/>
      </rPr>
      <t xml:space="preserve"> Erklärungen derjenigen, die die getrennt gesammelten Abfälle übernehmen, sind dieser Dokumentation beizufügen. </t>
    </r>
  </si>
  <si>
    <r>
      <t>zugeführte Menge</t>
    </r>
    <r>
      <rPr>
        <b/>
        <vertAlign val="superscript"/>
        <sz val="8"/>
        <color theme="1"/>
        <rFont val="Calibri"/>
        <family val="2"/>
      </rPr>
      <t>2)</t>
    </r>
  </si>
  <si>
    <r>
      <t xml:space="preserve">Stichwortartige Begründung </t>
    </r>
    <r>
      <rPr>
        <vertAlign val="superscript"/>
        <sz val="8"/>
        <color theme="1"/>
        <rFont val="Calibri"/>
        <family val="2"/>
      </rPr>
      <t>3)</t>
    </r>
  </si>
  <si>
    <t>3)</t>
  </si>
  <si>
    <r>
      <t xml:space="preserve">und einer Vorbehandlungsanlage zugeführt werden </t>
    </r>
    <r>
      <rPr>
        <b/>
        <vertAlign val="superscript"/>
        <sz val="9"/>
        <color theme="1"/>
        <rFont val="Calibri"/>
        <family val="2"/>
      </rPr>
      <t>4)</t>
    </r>
  </si>
  <si>
    <r>
      <t>und einer Aufbereitungsanlage zugeführt werden</t>
    </r>
    <r>
      <rPr>
        <b/>
        <vertAlign val="superscript"/>
        <sz val="9"/>
        <color theme="1"/>
        <rFont val="Calibri"/>
        <family val="2"/>
      </rPr>
      <t>5)</t>
    </r>
  </si>
  <si>
    <t>5)  Bitte fügen Sie eine Bestätigung des Betreibers der Aufbereitungsanlage bei, dass in der Anlage definierte Gesteinskörnungen hergestellt werden.</t>
  </si>
  <si>
    <r>
      <t>die einer Aufbereitungs</t>
    </r>
    <r>
      <rPr>
        <b/>
        <vertAlign val="superscript"/>
        <sz val="9"/>
        <color theme="1"/>
        <rFont val="Calibri"/>
        <family val="2"/>
      </rPr>
      <t>5)</t>
    </r>
    <r>
      <rPr>
        <b/>
        <sz val="9"/>
        <color theme="1"/>
        <rFont val="Calibri"/>
        <family val="2"/>
      </rPr>
      <t>- oder Vorbehandlungsanlage</t>
    </r>
    <r>
      <rPr>
        <b/>
        <vertAlign val="superscript"/>
        <sz val="9"/>
        <color theme="1"/>
        <rFont val="Calibri"/>
        <family val="2"/>
      </rPr>
      <t>4)</t>
    </r>
    <r>
      <rPr>
        <b/>
        <sz val="9"/>
        <color theme="1"/>
        <rFont val="Calibri"/>
        <family val="2"/>
      </rPr>
      <t xml:space="preserve"> zugeführt werden</t>
    </r>
  </si>
  <si>
    <t>Gemische, die einer hochwertigen sonstigen Verwertung zugeführt werden</t>
  </si>
  <si>
    <t>Die nachfolgende Dokumentation ist für Bau- und Abbruchmaßnahmen anzufertigen, bei denen das Volumen der insgesamt anfallenden Abfälle 10 Kubikmeter überschreitet.</t>
  </si>
  <si>
    <t>Dokumentation für den Zeitraum         von:</t>
  </si>
  <si>
    <t>bis:</t>
  </si>
  <si>
    <t>4) Bitte fügen Sie eine Bestätigung des Betreibers der Vorbehandlungsanlage bei, dass die Anlage die technischen Mindestanforderungen sowie eine Sortierquote von mindestens 85 Prozent als Mittelwert im Kalenderjahr erfüllt.</t>
  </si>
  <si>
    <r>
      <rPr>
        <sz val="8"/>
        <color theme="0"/>
        <rFont val="Calibri"/>
        <family val="2"/>
      </rPr>
      <t xml:space="preserve">4) </t>
    </r>
    <r>
      <rPr>
        <sz val="8"/>
        <color theme="1" tint="0.34998626667073579"/>
        <rFont val="Calibri"/>
        <family val="2"/>
      </rPr>
      <t>Auch die Recyclingquote der Anlage ist nachzuweisen.</t>
    </r>
  </si>
  <si>
    <t>Rechner</t>
  </si>
  <si>
    <t>Ermittlung des Jahresvolumens in Kubikmeter</t>
  </si>
  <si>
    <t>in Abhängigkeit von Behältergröße, Grad der durchschnittlichen Befüllung und Abholrhythmus</t>
  </si>
  <si>
    <t>Behälter-</t>
  </si>
  <si>
    <t>Füllgrad</t>
  </si>
  <si>
    <t>Abholrhythmus</t>
  </si>
  <si>
    <t>volumen</t>
  </si>
  <si>
    <t>X</t>
  </si>
  <si>
    <t>des</t>
  </si>
  <si>
    <t>in Liter</t>
  </si>
  <si>
    <t>Behälters</t>
  </si>
  <si>
    <t>Mülltonnen</t>
  </si>
  <si>
    <t>wöchentlich</t>
  </si>
  <si>
    <t>14-Tägig</t>
  </si>
  <si>
    <t>4-wöchentlich</t>
  </si>
  <si>
    <t>MGB</t>
  </si>
  <si>
    <t>Jahresvolumen für die Dokumentation gem. GewAbfV</t>
  </si>
  <si>
    <t>Das hier ermittelten Volumen 
tragen Sie bitte in die Tabellen der Dokumentation ein.</t>
  </si>
  <si>
    <t>+</t>
  </si>
  <si>
    <t>Auswahl 1</t>
  </si>
  <si>
    <t>Auswahl 2</t>
  </si>
  <si>
    <t>Auswahl 3</t>
  </si>
  <si>
    <r>
      <t xml:space="preserve">Wählen Sie in den nachfolgenden Tabellen 1 bis 3 mit einem </t>
    </r>
    <r>
      <rPr>
        <b/>
        <sz val="11"/>
        <color theme="1"/>
        <rFont val="Calibri"/>
        <family val="2"/>
      </rPr>
      <t>"X"</t>
    </r>
    <r>
      <rPr>
        <sz val="9"/>
        <color theme="1"/>
        <rFont val="Calibri"/>
        <family val="2"/>
      </rPr>
      <t xml:space="preserve">  die Behältergröße, den durchschnittlichen Füllgrad des ausgewählten Behälters und den Abholrhythmus durch den Entsorger entsprechend Ihrer Entsorgungssituation aus.
</t>
    </r>
    <r>
      <rPr>
        <b/>
        <sz val="9"/>
        <color rgb="FF3333FF"/>
        <rFont val="Calibri"/>
        <family val="2"/>
      </rPr>
      <t>Sie können in den blauen Feldern auch individuelle Angaben machen.</t>
    </r>
  </si>
  <si>
    <t>Gabun</t>
  </si>
  <si>
    <t>Container</t>
  </si>
  <si>
    <r>
      <rPr>
        <b/>
        <sz val="8"/>
        <color theme="1"/>
        <rFont val="Calibri"/>
        <family val="2"/>
      </rPr>
      <t>MBG</t>
    </r>
    <r>
      <rPr>
        <sz val="8"/>
        <color theme="1"/>
        <rFont val="Calibri"/>
        <family val="2"/>
      </rPr>
      <t xml:space="preserve"> = Müll-Groß-Behälter</t>
    </r>
  </si>
  <si>
    <t>© LANUV NRW -FB71</t>
  </si>
  <si>
    <r>
      <rPr>
        <b/>
        <sz val="8"/>
        <color theme="1"/>
        <rFont val="Calibri"/>
        <family val="2"/>
      </rPr>
      <t>Container</t>
    </r>
    <r>
      <rPr>
        <sz val="8"/>
        <color theme="1"/>
        <rFont val="Calibri"/>
        <family val="2"/>
      </rPr>
      <t xml:space="preserve"> = z.B. Absetz-, Abroll-, Presscontainer oder ähnliche Behältersysteme die in Kubikmeter ausgewiesen sind</t>
    </r>
  </si>
  <si>
    <t>Stand: 13.01.2020</t>
  </si>
  <si>
    <r>
      <t>Baustoffe auf Gipsbasis</t>
    </r>
    <r>
      <rPr>
        <b/>
        <sz val="8"/>
        <color theme="1"/>
        <rFont val="Calibri"/>
        <family val="2"/>
      </rPr>
      <t xml:space="preserve"> </t>
    </r>
    <r>
      <rPr>
        <sz val="8"/>
        <color theme="1"/>
        <rFont val="Calibri"/>
        <family val="2"/>
      </rPr>
      <t>(17 08 02; recyclingfähig, z.B. Gipskartonplatten)</t>
    </r>
  </si>
  <si>
    <r>
      <t>Baustoffe auf Gipsbasis</t>
    </r>
    <r>
      <rPr>
        <b/>
        <sz val="8"/>
        <color theme="1"/>
        <rFont val="Calibri"/>
        <family val="2"/>
      </rPr>
      <t xml:space="preserve"> </t>
    </r>
    <r>
      <rPr>
        <sz val="8"/>
        <color theme="1"/>
        <rFont val="Calibri"/>
        <family val="2"/>
      </rPr>
      <t>(17 08 02; NICHT recyclingfähig, z.B. Porenbeton, Estrich, Putz)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</si>
</sst>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\ &quot;l&quot;"/>
    <numFmt numFmtId="165" formatCode="0\ &quot;mal im Jahr&quot;"/>
    <numFmt numFmtId="166" formatCode="#,##0\ &quot;m³&quot;"/>
    <numFmt numFmtId="167" formatCode="#,##0.00\ \ &quot;m³&quot;"/>
  </numFmts>
  <fonts count="40" x14ac:knownFonts="1">
    <font>
      <sz val="8"/>
      <color theme="1"/>
      <name val="Calibri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</font>
    <font>
      <b/>
      <sz val="9"/>
      <color theme="1"/>
      <name val="Calibri"/>
      <family val="2"/>
    </font>
    <font>
      <b/>
      <sz val="10"/>
      <color theme="1"/>
      <name val="Calibri"/>
      <family val="2"/>
    </font>
    <font>
      <i/>
      <sz val="8"/>
      <color theme="1"/>
      <name val="Calibri"/>
      <family val="2"/>
    </font>
    <font>
      <b/>
      <sz val="11"/>
      <color theme="1"/>
      <name val="Calibri"/>
      <family val="2"/>
    </font>
    <font>
      <sz val="8"/>
      <color rgb="FFC00000"/>
      <name val="Calibri"/>
      <family val="2"/>
    </font>
    <font>
      <sz val="9"/>
      <color theme="1"/>
      <name val="Calibri"/>
      <family val="2"/>
    </font>
    <font>
      <b/>
      <i/>
      <sz val="8"/>
      <color theme="1"/>
      <name val="Calibri"/>
      <family val="2"/>
    </font>
    <font>
      <sz val="8"/>
      <color theme="1" tint="0.499984740745262"/>
      <name val="Calibri"/>
      <family val="2"/>
    </font>
    <font>
      <b/>
      <u/>
      <sz val="9"/>
      <color theme="1"/>
      <name val="Calibri"/>
      <family val="2"/>
    </font>
    <font>
      <sz val="8"/>
      <color rgb="FF3333FF"/>
      <name val="Calibri"/>
      <family val="2"/>
    </font>
    <font>
      <sz val="8"/>
      <color theme="1" tint="0.34998626667073579"/>
      <name val="Calibri"/>
      <family val="2"/>
    </font>
    <font>
      <sz val="8"/>
      <name val="Calibri"/>
      <family val="2"/>
    </font>
    <font>
      <b/>
      <vertAlign val="superscript"/>
      <sz val="9"/>
      <color theme="1"/>
      <name val="Calibri"/>
      <family val="2"/>
    </font>
    <font>
      <sz val="8"/>
      <color rgb="FFFF0000"/>
      <name val="Calibri"/>
      <family val="2"/>
    </font>
    <font>
      <sz val="8"/>
      <color theme="1"/>
      <name val="Calibri"/>
      <family val="2"/>
      <scheme val="minor"/>
    </font>
    <font>
      <sz val="10"/>
      <color rgb="FFFF0000"/>
      <name val="Calibri"/>
      <family val="2"/>
    </font>
    <font>
      <b/>
      <sz val="8"/>
      <color theme="1"/>
      <name val="Calibri"/>
      <family val="2"/>
      <scheme val="minor"/>
    </font>
    <font>
      <b/>
      <i/>
      <vertAlign val="superscript"/>
      <sz val="8"/>
      <color theme="1"/>
      <name val="Calibri"/>
      <family val="2"/>
    </font>
    <font>
      <u/>
      <sz val="8"/>
      <color theme="1"/>
      <name val="Calibri"/>
      <family val="2"/>
      <scheme val="minor"/>
    </font>
    <font>
      <b/>
      <sz val="8"/>
      <color theme="1" tint="0.34998626667073579"/>
      <name val="Calibri"/>
      <family val="2"/>
    </font>
    <font>
      <i/>
      <sz val="8"/>
      <color theme="1" tint="0.499984740745262"/>
      <name val="Calibri"/>
      <family val="2"/>
    </font>
    <font>
      <b/>
      <vertAlign val="superscript"/>
      <sz val="8"/>
      <color theme="1"/>
      <name val="Calibri"/>
      <family val="2"/>
    </font>
    <font>
      <vertAlign val="superscript"/>
      <sz val="8"/>
      <color theme="1" tint="0.34998626667073579"/>
      <name val="Calibri"/>
      <family val="2"/>
    </font>
    <font>
      <b/>
      <vertAlign val="superscript"/>
      <sz val="8"/>
      <color theme="1" tint="0.34998626667073579"/>
      <name val="Calibri"/>
      <family val="2"/>
    </font>
    <font>
      <vertAlign val="superscript"/>
      <sz val="8"/>
      <color theme="1"/>
      <name val="Calibri"/>
      <family val="2"/>
    </font>
    <font>
      <sz val="8"/>
      <color theme="0"/>
      <name val="Calibri"/>
      <family val="2"/>
    </font>
    <font>
      <sz val="8"/>
      <color theme="1"/>
      <name val="Calibri"/>
      <family val="2"/>
    </font>
    <font>
      <sz val="10"/>
      <color theme="1"/>
      <name val="Calibri"/>
      <family val="2"/>
    </font>
    <font>
      <sz val="8"/>
      <color theme="0" tint="-0.249977111117893"/>
      <name val="Calibri"/>
      <family val="2"/>
    </font>
    <font>
      <b/>
      <sz val="9"/>
      <color rgb="FF3333FF"/>
      <name val="Calibri"/>
      <family val="2"/>
    </font>
    <font>
      <b/>
      <sz val="10"/>
      <color rgb="FF3333FF"/>
      <name val="Calibri"/>
      <family val="2"/>
    </font>
    <font>
      <sz val="11"/>
      <color theme="1"/>
      <name val="Calibri"/>
      <family val="2"/>
    </font>
    <font>
      <sz val="11"/>
      <color theme="0" tint="-4.9989318521683403E-2"/>
      <name val="Calibri"/>
      <family val="2"/>
    </font>
    <font>
      <sz val="11"/>
      <color theme="0"/>
      <name val="Calibri"/>
      <family val="2"/>
    </font>
    <font>
      <sz val="8"/>
      <color theme="0" tint="-0.14999847407452621"/>
      <name val="Calibri"/>
      <family val="2"/>
    </font>
    <font>
      <b/>
      <sz val="14"/>
      <name val="Calibri"/>
      <family val="2"/>
    </font>
    <font>
      <b/>
      <sz val="22"/>
      <color theme="1" tint="0.499984740745262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DDDD"/>
        <bgColor indexed="64"/>
      </patternFill>
    </fill>
    <fill>
      <patternFill patternType="lightHorizontal">
        <fgColor theme="0" tint="-0.14996795556505021"/>
        <bgColor theme="0" tint="-4.9989318521683403E-2"/>
      </patternFill>
    </fill>
    <fill>
      <patternFill patternType="solid">
        <fgColor theme="3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4659260841701"/>
      </right>
      <top/>
      <bottom style="thin">
        <color theme="0" tint="-0.249977111117893"/>
      </bottom>
      <diagonal/>
    </border>
    <border>
      <left/>
      <right style="thin">
        <color theme="0" tint="-0.24994659260841701"/>
      </right>
      <top style="thin">
        <color theme="0" tint="-0.249977111117893"/>
      </top>
      <bottom/>
      <diagonal/>
    </border>
    <border>
      <left style="thin">
        <color theme="0" tint="-0.24994659260841701"/>
      </left>
      <right/>
      <top style="thin">
        <color theme="0" tint="-0.249977111117893"/>
      </top>
      <bottom/>
      <diagonal/>
    </border>
    <border>
      <left/>
      <right/>
      <top/>
      <bottom style="thin">
        <color theme="0" tint="-0.14993743705557422"/>
      </bottom>
      <diagonal/>
    </border>
    <border>
      <left style="thin">
        <color theme="0" tint="-0.14996795556505021"/>
      </left>
      <right/>
      <top style="thin">
        <color theme="0" tint="-0.249977111117893"/>
      </top>
      <bottom/>
      <diagonal/>
    </border>
    <border>
      <left style="thin">
        <color theme="0" tint="-0.14996795556505021"/>
      </left>
      <right/>
      <top/>
      <bottom style="thin">
        <color theme="0" tint="-0.249977111117893"/>
      </bottom>
      <diagonal/>
    </border>
    <border>
      <left style="thin">
        <color theme="0" tint="-0.24994659260841701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1499679555650502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14996795556505021"/>
      </right>
      <top style="thin">
        <color theme="0" tint="-0.24994659260841701"/>
      </top>
      <bottom/>
      <diagonal/>
    </border>
    <border>
      <left style="thin">
        <color theme="0" tint="-0.14996795556505021"/>
      </left>
      <right/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24994659260841701"/>
      </bottom>
      <diagonal/>
    </border>
    <border>
      <left style="thin">
        <color rgb="FFDDDDDD"/>
      </left>
      <right/>
      <top style="thin">
        <color rgb="FFDDDDDD"/>
      </top>
      <bottom/>
      <diagonal/>
    </border>
    <border>
      <left/>
      <right/>
      <top style="thin">
        <color rgb="FFDDDDDD"/>
      </top>
      <bottom/>
      <diagonal/>
    </border>
    <border>
      <left/>
      <right style="thin">
        <color rgb="FFDDDDDD"/>
      </right>
      <top style="thin">
        <color rgb="FFDDDDDD"/>
      </top>
      <bottom/>
      <diagonal/>
    </border>
    <border>
      <left style="thin">
        <color rgb="FFDDDDDD"/>
      </left>
      <right/>
      <top/>
      <bottom/>
      <diagonal/>
    </border>
    <border>
      <left/>
      <right style="thin">
        <color rgb="FFDDDDDD"/>
      </right>
      <top/>
      <bottom/>
      <diagonal/>
    </border>
    <border>
      <left style="thin">
        <color rgb="FFDDDDDD"/>
      </left>
      <right/>
      <top/>
      <bottom style="thin">
        <color rgb="FFDDDDDD"/>
      </bottom>
      <diagonal/>
    </border>
    <border>
      <left/>
      <right/>
      <top/>
      <bottom style="thin">
        <color rgb="FFDDDDDD"/>
      </bottom>
      <diagonal/>
    </border>
    <border>
      <left/>
      <right style="thin">
        <color rgb="FFDDDDDD"/>
      </right>
      <top/>
      <bottom style="thin">
        <color rgb="FFDDDDDD"/>
      </bottom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rgb="FFDDDDDD"/>
      </left>
      <right style="thin">
        <color rgb="FFDDDDDD"/>
      </right>
      <top/>
      <bottom/>
      <diagonal/>
    </border>
    <border>
      <left style="thin">
        <color theme="0" tint="-0.24994659260841701"/>
      </left>
      <right style="thin">
        <color theme="0" tint="-0.1499679555650502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14993743705557422"/>
      </bottom>
      <diagonal/>
    </border>
    <border>
      <left style="thin">
        <color theme="0" tint="-0.24994659260841701"/>
      </left>
      <right style="thin">
        <color theme="0" tint="-0.14996795556505021"/>
      </right>
      <top/>
      <bottom style="thin">
        <color theme="0" tint="-0.14993743705557422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14993743705557422"/>
      </bottom>
      <diagonal/>
    </border>
    <border>
      <left style="thin">
        <color theme="0" tint="-0.249977111117893"/>
      </left>
      <right style="thin">
        <color theme="0" tint="-0.24994659260841701"/>
      </right>
      <top/>
      <bottom style="thin">
        <color theme="0" tint="-0.14993743705557422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4659260841701"/>
      </top>
      <bottom/>
      <diagonal/>
    </border>
    <border>
      <left style="thin">
        <color theme="0" tint="-0.249977111117893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4.9989318521683403E-2"/>
      </right>
      <top/>
      <bottom style="thin">
        <color theme="0" tint="-0.14996795556505021"/>
      </bottom>
      <diagonal/>
    </border>
  </borders>
  <cellStyleXfs count="2">
    <xf numFmtId="0" fontId="0" fillId="0" borderId="0"/>
    <xf numFmtId="9" fontId="29" fillId="0" borderId="0" applyFont="0" applyFill="0" applyBorder="0" applyAlignment="0" applyProtection="0"/>
  </cellStyleXfs>
  <cellXfs count="319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/>
    <xf numFmtId="0" fontId="0" fillId="0" borderId="0" xfId="0" applyAlignment="1"/>
    <xf numFmtId="0" fontId="5" fillId="0" borderId="0" xfId="0" applyFont="1" applyAlignment="1">
      <alignment vertical="top"/>
    </xf>
    <xf numFmtId="0" fontId="3" fillId="0" borderId="0" xfId="0" applyFont="1"/>
    <xf numFmtId="0" fontId="7" fillId="0" borderId="0" xfId="0" applyFont="1"/>
    <xf numFmtId="0" fontId="0" fillId="0" borderId="0" xfId="0" applyFill="1" applyAlignment="1">
      <alignment vertical="center"/>
    </xf>
    <xf numFmtId="0" fontId="0" fillId="0" borderId="0" xfId="0" applyFill="1"/>
    <xf numFmtId="0" fontId="10" fillId="0" borderId="0" xfId="0" applyFont="1" applyAlignment="1">
      <alignment horizontal="left" vertical="center" indent="1"/>
    </xf>
    <xf numFmtId="0" fontId="0" fillId="2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right" inden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2" fillId="2" borderId="0" xfId="0" applyFont="1" applyFill="1" applyBorder="1" applyAlignment="1">
      <alignment horizontal="right" vertical="center" indent="1"/>
    </xf>
    <xf numFmtId="0" fontId="3" fillId="3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2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right" vertical="center" indent="1"/>
    </xf>
    <xf numFmtId="0" fontId="0" fillId="0" borderId="0" xfId="0" applyBorder="1"/>
    <xf numFmtId="0" fontId="8" fillId="0" borderId="0" xfId="0" applyFont="1" applyBorder="1" applyAlignment="1">
      <alignment vertical="center"/>
    </xf>
    <xf numFmtId="0" fontId="0" fillId="3" borderId="0" xfId="0" applyFont="1" applyFill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0" xfId="0" applyFont="1" applyBorder="1" applyAlignment="1">
      <alignment horizontal="left" vertical="top"/>
    </xf>
    <xf numFmtId="0" fontId="0" fillId="3" borderId="0" xfId="0" applyFill="1" applyAlignment="1">
      <alignment vertical="center"/>
    </xf>
    <xf numFmtId="0" fontId="16" fillId="0" borderId="0" xfId="0" applyFont="1" applyBorder="1" applyAlignment="1">
      <alignment vertical="center" textRotation="90"/>
    </xf>
    <xf numFmtId="0" fontId="0" fillId="0" borderId="0" xfId="0" applyAlignment="1">
      <alignment vertical="top" wrapText="1"/>
    </xf>
    <xf numFmtId="0" fontId="13" fillId="0" borderId="0" xfId="0" applyFont="1" applyAlignment="1">
      <alignment horizontal="left" vertical="center" indent="5"/>
    </xf>
    <xf numFmtId="2" fontId="0" fillId="0" borderId="0" xfId="0" applyNumberFormat="1" applyFill="1" applyBorder="1" applyAlignment="1">
      <alignment horizontal="left" vertical="center"/>
    </xf>
    <xf numFmtId="2" fontId="0" fillId="0" borderId="0" xfId="0" quotePrefix="1" applyNumberFormat="1" applyFill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2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left" vertical="center" indent="1"/>
    </xf>
    <xf numFmtId="0" fontId="0" fillId="3" borderId="0" xfId="0" applyFill="1"/>
    <xf numFmtId="2" fontId="0" fillId="3" borderId="0" xfId="0" applyNumberFormat="1" applyFill="1" applyBorder="1" applyAlignment="1">
      <alignment horizontal="left" vertical="center"/>
    </xf>
    <xf numFmtId="0" fontId="17" fillId="3" borderId="0" xfId="0" applyFont="1" applyFill="1" applyBorder="1" applyAlignment="1">
      <alignment horizontal="left" vertical="center" wrapText="1" indent="1"/>
    </xf>
    <xf numFmtId="0" fontId="17" fillId="0" borderId="0" xfId="0" applyFont="1" applyFill="1" applyBorder="1" applyAlignment="1">
      <alignment horizontal="left" vertical="center" wrapText="1" indent="1"/>
    </xf>
    <xf numFmtId="2" fontId="0" fillId="3" borderId="0" xfId="0" quotePrefix="1" applyNumberForma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 indent="1"/>
    </xf>
    <xf numFmtId="0" fontId="17" fillId="3" borderId="0" xfId="0" applyFont="1" applyFill="1" applyBorder="1" applyAlignment="1">
      <alignment horizontal="left" vertical="center" indent="2"/>
    </xf>
    <xf numFmtId="0" fontId="17" fillId="0" borderId="0" xfId="0" applyFont="1" applyFill="1" applyBorder="1" applyAlignment="1">
      <alignment horizontal="left" vertical="center" indent="2"/>
    </xf>
    <xf numFmtId="0" fontId="14" fillId="0" borderId="0" xfId="0" applyFont="1" applyAlignment="1">
      <alignment horizontal="left" vertical="center" indent="1"/>
    </xf>
    <xf numFmtId="0" fontId="14" fillId="0" borderId="0" xfId="0" applyFont="1" applyAlignment="1">
      <alignment horizontal="left" vertical="center"/>
    </xf>
    <xf numFmtId="0" fontId="6" fillId="2" borderId="0" xfId="0" applyFont="1" applyFill="1" applyBorder="1" applyAlignment="1">
      <alignment vertical="center"/>
    </xf>
    <xf numFmtId="0" fontId="0" fillId="2" borderId="0" xfId="0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0" fillId="0" borderId="15" xfId="0" applyBorder="1" applyAlignment="1">
      <alignment vertical="center"/>
    </xf>
    <xf numFmtId="0" fontId="9" fillId="0" borderId="15" xfId="0" applyFont="1" applyFill="1" applyBorder="1" applyAlignment="1">
      <alignment horizontal="right" vertical="top" indent="1"/>
    </xf>
    <xf numFmtId="0" fontId="4" fillId="2" borderId="16" xfId="0" applyFont="1" applyFill="1" applyBorder="1" applyAlignment="1">
      <alignment horizontal="left" vertical="center"/>
    </xf>
    <xf numFmtId="0" fontId="6" fillId="2" borderId="17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vertical="center"/>
    </xf>
    <xf numFmtId="0" fontId="0" fillId="2" borderId="17" xfId="0" applyFill="1" applyBorder="1" applyAlignment="1">
      <alignment vertical="center"/>
    </xf>
    <xf numFmtId="0" fontId="4" fillId="2" borderId="17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right" vertical="center" indent="1"/>
    </xf>
    <xf numFmtId="0" fontId="2" fillId="2" borderId="1" xfId="0" applyFont="1" applyFill="1" applyBorder="1" applyAlignment="1">
      <alignment horizontal="right" vertical="center" indent="1"/>
    </xf>
    <xf numFmtId="0" fontId="2" fillId="0" borderId="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6" fillId="2" borderId="24" xfId="0" applyFont="1" applyFill="1" applyBorder="1" applyAlignment="1">
      <alignment horizontal="left" vertical="center"/>
    </xf>
    <xf numFmtId="0" fontId="4" fillId="2" borderId="24" xfId="0" applyFont="1" applyFill="1" applyBorder="1" applyAlignment="1">
      <alignment horizontal="left" vertical="center"/>
    </xf>
    <xf numFmtId="4" fontId="6" fillId="2" borderId="24" xfId="0" applyNumberFormat="1" applyFont="1" applyFill="1" applyBorder="1" applyAlignment="1">
      <alignment horizontal="right" vertical="center" indent="1"/>
    </xf>
    <xf numFmtId="4" fontId="4" fillId="2" borderId="24" xfId="0" applyNumberFormat="1" applyFont="1" applyFill="1" applyBorder="1" applyAlignment="1">
      <alignment horizontal="left" vertical="center"/>
    </xf>
    <xf numFmtId="0" fontId="2" fillId="2" borderId="24" xfId="0" applyFont="1" applyFill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0" fontId="19" fillId="3" borderId="0" xfId="0" applyFont="1" applyFill="1" applyBorder="1" applyAlignment="1">
      <alignment horizontal="left" vertical="center" indent="1"/>
    </xf>
    <xf numFmtId="0" fontId="3" fillId="0" borderId="6" xfId="0" applyFont="1" applyFill="1" applyBorder="1" applyAlignment="1"/>
    <xf numFmtId="0" fontId="3" fillId="2" borderId="1" xfId="0" applyFont="1" applyFill="1" applyBorder="1" applyAlignment="1">
      <alignment horizontal="left" vertical="center" indent="1"/>
    </xf>
    <xf numFmtId="0" fontId="3" fillId="2" borderId="0" xfId="0" applyFont="1" applyFill="1" applyBorder="1" applyAlignment="1">
      <alignment horizontal="left" vertical="center" indent="1"/>
    </xf>
    <xf numFmtId="0" fontId="3" fillId="2" borderId="3" xfId="0" applyFont="1" applyFill="1" applyBorder="1" applyAlignment="1">
      <alignment horizontal="left" vertical="center" indent="1"/>
    </xf>
    <xf numFmtId="0" fontId="2" fillId="2" borderId="1" xfId="0" applyFont="1" applyFill="1" applyBorder="1" applyAlignment="1">
      <alignment horizontal="left" vertical="center" indent="1"/>
    </xf>
    <xf numFmtId="0" fontId="18" fillId="0" borderId="3" xfId="0" applyFont="1" applyBorder="1" applyAlignment="1">
      <alignment vertical="center" textRotation="90"/>
    </xf>
    <xf numFmtId="0" fontId="22" fillId="0" borderId="0" xfId="0" applyFont="1" applyBorder="1" applyAlignment="1">
      <alignment horizontal="right" indent="1"/>
    </xf>
    <xf numFmtId="0" fontId="23" fillId="0" borderId="0" xfId="0" applyFont="1" applyAlignment="1">
      <alignment horizontal="left" vertical="top" indent="1"/>
    </xf>
    <xf numFmtId="0" fontId="23" fillId="0" borderId="5" xfId="0" applyFont="1" applyBorder="1" applyAlignment="1">
      <alignment horizontal="left" vertical="top" indent="1"/>
    </xf>
    <xf numFmtId="0" fontId="2" fillId="0" borderId="0" xfId="0" applyFont="1" applyBorder="1" applyAlignment="1">
      <alignment horizontal="right" vertical="center" wrapText="1" indent="1"/>
    </xf>
    <xf numFmtId="0" fontId="3" fillId="0" borderId="0" xfId="0" applyFont="1" applyFill="1" applyBorder="1" applyAlignment="1"/>
    <xf numFmtId="0" fontId="3" fillId="0" borderId="0" xfId="0" applyFont="1" applyBorder="1" applyAlignment="1"/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vertical="top"/>
    </xf>
    <xf numFmtId="0" fontId="6" fillId="2" borderId="24" xfId="0" applyFont="1" applyFill="1" applyBorder="1" applyAlignment="1">
      <alignment horizontal="right" vertical="center"/>
    </xf>
    <xf numFmtId="0" fontId="2" fillId="0" borderId="16" xfId="0" applyFont="1" applyFill="1" applyBorder="1" applyAlignment="1">
      <alignment vertical="center"/>
    </xf>
    <xf numFmtId="0" fontId="3" fillId="0" borderId="17" xfId="0" applyFont="1" applyFill="1" applyBorder="1" applyAlignment="1"/>
    <xf numFmtId="0" fontId="3" fillId="0" borderId="17" xfId="0" applyFont="1" applyBorder="1" applyAlignment="1"/>
    <xf numFmtId="0" fontId="2" fillId="0" borderId="17" xfId="0" applyFont="1" applyBorder="1" applyAlignment="1">
      <alignment vertical="center"/>
    </xf>
    <xf numFmtId="0" fontId="2" fillId="0" borderId="17" xfId="0" applyFont="1" applyBorder="1" applyAlignment="1">
      <alignment horizontal="left" vertical="top"/>
    </xf>
    <xf numFmtId="0" fontId="0" fillId="5" borderId="20" xfId="0" applyFill="1" applyBorder="1" applyAlignment="1">
      <alignment vertical="center"/>
    </xf>
    <xf numFmtId="0" fontId="6" fillId="5" borderId="15" xfId="0" applyFont="1" applyFill="1" applyBorder="1" applyAlignment="1">
      <alignment horizontal="left" vertical="center"/>
    </xf>
    <xf numFmtId="0" fontId="13" fillId="5" borderId="15" xfId="0" applyFont="1" applyFill="1" applyBorder="1" applyAlignment="1">
      <alignment horizontal="left" vertical="center" indent="5"/>
    </xf>
    <xf numFmtId="0" fontId="0" fillId="5" borderId="15" xfId="0" applyFill="1" applyBorder="1" applyAlignment="1">
      <alignment vertical="center"/>
    </xf>
    <xf numFmtId="0" fontId="0" fillId="5" borderId="21" xfId="0" applyFill="1" applyBorder="1" applyAlignment="1">
      <alignment vertical="center"/>
    </xf>
    <xf numFmtId="4" fontId="3" fillId="5" borderId="15" xfId="0" applyNumberFormat="1" applyFont="1" applyFill="1" applyBorder="1" applyAlignment="1">
      <alignment horizontal="right" vertical="center" indent="1"/>
    </xf>
    <xf numFmtId="0" fontId="13" fillId="0" borderId="0" xfId="0" applyFont="1" applyAlignment="1">
      <alignment horizontal="left" vertical="center"/>
    </xf>
    <xf numFmtId="0" fontId="0" fillId="2" borderId="0" xfId="0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6" fillId="0" borderId="0" xfId="0" applyFont="1" applyAlignment="1">
      <alignment vertical="top" wrapText="1"/>
    </xf>
    <xf numFmtId="0" fontId="6" fillId="0" borderId="15" xfId="0" applyFont="1" applyBorder="1" applyAlignment="1">
      <alignment vertical="top" wrapText="1"/>
    </xf>
    <xf numFmtId="0" fontId="0" fillId="2" borderId="3" xfId="0" applyFont="1" applyFill="1" applyBorder="1" applyAlignment="1">
      <alignment horizontal="left" vertical="center" indent="1"/>
    </xf>
    <xf numFmtId="0" fontId="2" fillId="2" borderId="3" xfId="0" applyFont="1" applyFill="1" applyBorder="1" applyAlignment="1">
      <alignment horizontal="left" vertical="center" indent="1"/>
    </xf>
    <xf numFmtId="0" fontId="6" fillId="0" borderId="0" xfId="0" applyFont="1" applyAlignment="1"/>
    <xf numFmtId="0" fontId="2" fillId="2" borderId="2" xfId="0" applyFont="1" applyFill="1" applyBorder="1" applyAlignment="1">
      <alignment horizontal="left" indent="1"/>
    </xf>
    <xf numFmtId="0" fontId="2" fillId="2" borderId="2" xfId="0" applyFont="1" applyFill="1" applyBorder="1" applyAlignment="1">
      <alignment horizontal="left" vertical="top" indent="1"/>
    </xf>
    <xf numFmtId="0" fontId="0" fillId="2" borderId="2" xfId="0" applyFont="1" applyFill="1" applyBorder="1" applyAlignment="1">
      <alignment horizontal="left" vertical="center" indent="1"/>
    </xf>
    <xf numFmtId="0" fontId="9" fillId="2" borderId="2" xfId="0" applyFont="1" applyFill="1" applyBorder="1" applyAlignment="1">
      <alignment horizontal="left" indent="1"/>
    </xf>
    <xf numFmtId="0" fontId="2" fillId="2" borderId="3" xfId="0" applyFont="1" applyFill="1" applyBorder="1" applyAlignment="1">
      <alignment horizontal="left" indent="1"/>
    </xf>
    <xf numFmtId="0" fontId="9" fillId="2" borderId="2" xfId="0" applyFont="1" applyFill="1" applyBorder="1" applyAlignment="1">
      <alignment horizontal="left" vertical="top" indent="1"/>
    </xf>
    <xf numFmtId="0" fontId="5" fillId="2" borderId="3" xfId="0" applyFont="1" applyFill="1" applyBorder="1" applyAlignment="1">
      <alignment horizontal="left" vertical="center" indent="1"/>
    </xf>
    <xf numFmtId="0" fontId="2" fillId="2" borderId="18" xfId="0" applyFont="1" applyFill="1" applyBorder="1" applyAlignment="1">
      <alignment horizontal="left" indent="1"/>
    </xf>
    <xf numFmtId="0" fontId="2" fillId="2" borderId="2" xfId="0" applyFont="1" applyFill="1" applyBorder="1" applyAlignment="1">
      <alignment horizontal="left" vertical="center" indent="1"/>
    </xf>
    <xf numFmtId="0" fontId="9" fillId="2" borderId="19" xfId="0" applyFont="1" applyFill="1" applyBorder="1" applyAlignment="1">
      <alignment horizontal="left" indent="1"/>
    </xf>
    <xf numFmtId="0" fontId="2" fillId="2" borderId="19" xfId="0" applyFont="1" applyFill="1" applyBorder="1" applyAlignment="1">
      <alignment horizontal="left" indent="1"/>
    </xf>
    <xf numFmtId="0" fontId="9" fillId="2" borderId="3" xfId="0" applyFont="1" applyFill="1" applyBorder="1" applyAlignment="1">
      <alignment horizontal="left" vertical="top" indent="1"/>
    </xf>
    <xf numFmtId="0" fontId="3" fillId="0" borderId="0" xfId="0" applyFont="1" applyFill="1" applyAlignment="1">
      <alignment vertical="top" wrapText="1"/>
    </xf>
    <xf numFmtId="0" fontId="2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 indent="1"/>
    </xf>
    <xf numFmtId="0" fontId="13" fillId="0" borderId="0" xfId="0" applyFont="1" applyAlignment="1">
      <alignment vertical="top"/>
    </xf>
    <xf numFmtId="4" fontId="8" fillId="0" borderId="2" xfId="0" applyNumberFormat="1" applyFont="1" applyBorder="1" applyAlignment="1" applyProtection="1">
      <alignment horizontal="right" vertical="center" indent="1"/>
      <protection locked="0"/>
    </xf>
    <xf numFmtId="4" fontId="5" fillId="0" borderId="3" xfId="0" applyNumberFormat="1" applyFont="1" applyBorder="1" applyAlignment="1" applyProtection="1">
      <alignment horizontal="right" vertical="center" indent="1"/>
      <protection locked="0"/>
    </xf>
    <xf numFmtId="4" fontId="8" fillId="0" borderId="3" xfId="0" applyNumberFormat="1" applyFont="1" applyBorder="1" applyAlignment="1" applyProtection="1">
      <alignment horizontal="right" vertical="center" indent="1"/>
      <protection locked="0"/>
    </xf>
    <xf numFmtId="4" fontId="8" fillId="3" borderId="2" xfId="0" applyNumberFormat="1" applyFont="1" applyFill="1" applyBorder="1" applyAlignment="1" applyProtection="1">
      <alignment horizontal="right" vertical="center" indent="1"/>
      <protection locked="0"/>
    </xf>
    <xf numFmtId="4" fontId="5" fillId="3" borderId="3" xfId="0" applyNumberFormat="1" applyFont="1" applyFill="1" applyBorder="1" applyAlignment="1" applyProtection="1">
      <alignment horizontal="right" vertical="center" indent="1"/>
      <protection locked="0"/>
    </xf>
    <xf numFmtId="4" fontId="8" fillId="3" borderId="3" xfId="0" applyNumberFormat="1" applyFont="1" applyFill="1" applyBorder="1" applyAlignment="1" applyProtection="1">
      <alignment horizontal="right" vertical="center" indent="1"/>
      <protection locked="0"/>
    </xf>
    <xf numFmtId="4" fontId="5" fillId="0" borderId="3" xfId="0" applyNumberFormat="1" applyFont="1" applyFill="1" applyBorder="1" applyAlignment="1" applyProtection="1">
      <alignment horizontal="right" vertical="center" indent="1"/>
      <protection locked="0"/>
    </xf>
    <xf numFmtId="0" fontId="0" fillId="3" borderId="1" xfId="0" applyFill="1" applyBorder="1" applyAlignment="1" applyProtection="1">
      <alignment horizontal="left" vertical="center" wrapText="1" indent="1"/>
      <protection locked="0"/>
    </xf>
    <xf numFmtId="0" fontId="0" fillId="3" borderId="0" xfId="0" applyFill="1" applyBorder="1" applyAlignment="1" applyProtection="1">
      <alignment horizontal="left" vertical="center" wrapText="1" indent="1"/>
      <protection locked="0"/>
    </xf>
    <xf numFmtId="0" fontId="0" fillId="3" borderId="3" xfId="0" applyFill="1" applyBorder="1" applyAlignment="1" applyProtection="1">
      <alignment horizontal="left" vertical="center" wrapText="1" indent="1"/>
      <protection locked="0"/>
    </xf>
    <xf numFmtId="14" fontId="3" fillId="3" borderId="0" xfId="0" applyNumberFormat="1" applyFont="1" applyFill="1" applyAlignment="1">
      <alignment horizontal="center" vertical="center"/>
    </xf>
    <xf numFmtId="0" fontId="0" fillId="0" borderId="0" xfId="0" applyAlignment="1">
      <alignment vertical="top"/>
    </xf>
    <xf numFmtId="0" fontId="4" fillId="2" borderId="23" xfId="0" applyFont="1" applyFill="1" applyBorder="1" applyAlignment="1">
      <alignment horizontal="left" vertical="center" indent="1"/>
    </xf>
    <xf numFmtId="0" fontId="0" fillId="2" borderId="24" xfId="0" applyFill="1" applyBorder="1" applyAlignment="1">
      <alignment vertical="center"/>
    </xf>
    <xf numFmtId="4" fontId="4" fillId="2" borderId="24" xfId="0" applyNumberFormat="1" applyFont="1" applyFill="1" applyBorder="1" applyAlignment="1">
      <alignment horizontal="right" vertical="center" indent="1"/>
    </xf>
    <xf numFmtId="4" fontId="4" fillId="2" borderId="25" xfId="0" applyNumberFormat="1" applyFont="1" applyFill="1" applyBorder="1" applyAlignment="1">
      <alignment horizontal="right" vertical="center" indent="1"/>
    </xf>
    <xf numFmtId="4" fontId="6" fillId="2" borderId="25" xfId="0" applyNumberFormat="1" applyFont="1" applyFill="1" applyBorder="1" applyAlignment="1">
      <alignment horizontal="right" vertical="center" indent="1"/>
    </xf>
    <xf numFmtId="0" fontId="31" fillId="0" borderId="0" xfId="0" applyFont="1" applyAlignment="1">
      <alignment horizontal="right"/>
    </xf>
    <xf numFmtId="0" fontId="6" fillId="0" borderId="0" xfId="0" applyFont="1" applyAlignment="1">
      <alignment horizontal="left" indent="1"/>
    </xf>
    <xf numFmtId="0" fontId="33" fillId="0" borderId="0" xfId="0" applyFont="1" applyFill="1" applyAlignment="1">
      <alignment horizontal="left" vertical="center" indent="1"/>
    </xf>
    <xf numFmtId="0" fontId="30" fillId="0" borderId="0" xfId="0" applyFont="1" applyFill="1" applyAlignment="1">
      <alignment horizontal="left" vertical="center" indent="1"/>
    </xf>
    <xf numFmtId="0" fontId="30" fillId="0" borderId="0" xfId="0" applyFont="1" applyFill="1" applyAlignment="1"/>
    <xf numFmtId="0" fontId="2" fillId="5" borderId="29" xfId="0" applyFont="1" applyFill="1" applyBorder="1" applyAlignment="1">
      <alignment horizontal="left" indent="1"/>
    </xf>
    <xf numFmtId="0" fontId="2" fillId="5" borderId="30" xfId="0" applyFont="1" applyFill="1" applyBorder="1" applyAlignment="1">
      <alignment horizontal="left" indent="1"/>
    </xf>
    <xf numFmtId="0" fontId="0" fillId="5" borderId="30" xfId="0" applyFill="1" applyBorder="1"/>
    <xf numFmtId="0" fontId="2" fillId="5" borderId="31" xfId="0" applyFont="1" applyFill="1" applyBorder="1" applyAlignment="1">
      <alignment horizontal="center"/>
    </xf>
    <xf numFmtId="0" fontId="2" fillId="5" borderId="0" xfId="0" applyFont="1" applyFill="1" applyAlignment="1">
      <alignment horizontal="left" indent="1"/>
    </xf>
    <xf numFmtId="0" fontId="2" fillId="5" borderId="32" xfId="0" applyFont="1" applyFill="1" applyBorder="1" applyAlignment="1">
      <alignment horizontal="left" indent="1"/>
    </xf>
    <xf numFmtId="0" fontId="2" fillId="5" borderId="0" xfId="0" applyFont="1" applyFill="1" applyBorder="1" applyAlignment="1">
      <alignment horizontal="left" indent="1"/>
    </xf>
    <xf numFmtId="0" fontId="0" fillId="5" borderId="0" xfId="0" applyFill="1" applyBorder="1"/>
    <xf numFmtId="0" fontId="2" fillId="5" borderId="33" xfId="0" applyFont="1" applyFill="1" applyBorder="1" applyAlignment="1">
      <alignment horizontal="center" vertical="center"/>
    </xf>
    <xf numFmtId="0" fontId="2" fillId="5" borderId="34" xfId="0" applyFont="1" applyFill="1" applyBorder="1" applyAlignment="1">
      <alignment horizontal="left" indent="1"/>
    </xf>
    <xf numFmtId="0" fontId="2" fillId="5" borderId="35" xfId="0" applyFont="1" applyFill="1" applyBorder="1" applyAlignment="1">
      <alignment horizontal="right" indent="1"/>
    </xf>
    <xf numFmtId="0" fontId="5" fillId="5" borderId="35" xfId="0" applyFont="1" applyFill="1" applyBorder="1" applyAlignment="1">
      <alignment horizontal="right" indent="1"/>
    </xf>
    <xf numFmtId="0" fontId="2" fillId="5" borderId="36" xfId="0" applyFont="1" applyFill="1" applyBorder="1" applyAlignment="1">
      <alignment horizontal="right" indent="1"/>
    </xf>
    <xf numFmtId="0" fontId="2" fillId="5" borderId="34" xfId="0" applyFont="1" applyFill="1" applyBorder="1" applyAlignment="1">
      <alignment horizontal="right" indent="1"/>
    </xf>
    <xf numFmtId="0" fontId="2" fillId="5" borderId="0" xfId="0" applyFont="1" applyFill="1" applyAlignment="1">
      <alignment horizontal="right" indent="1"/>
    </xf>
    <xf numFmtId="3" fontId="30" fillId="0" borderId="0" xfId="0" applyNumberFormat="1" applyFont="1" applyBorder="1" applyAlignment="1">
      <alignment horizontal="right" vertical="center" indent="1"/>
    </xf>
    <xf numFmtId="3" fontId="34" fillId="0" borderId="0" xfId="0" applyNumberFormat="1" applyFont="1" applyBorder="1" applyAlignment="1" applyProtection="1">
      <alignment horizontal="center" vertical="center"/>
      <protection locked="0"/>
    </xf>
    <xf numFmtId="3" fontId="34" fillId="0" borderId="0" xfId="0" applyNumberFormat="1" applyFont="1" applyAlignment="1" applyProtection="1">
      <alignment horizontal="center" vertical="center"/>
      <protection locked="0"/>
    </xf>
    <xf numFmtId="0" fontId="30" fillId="0" borderId="0" xfId="0" applyFont="1" applyAlignment="1">
      <alignment horizontal="left" vertical="center" indent="1"/>
    </xf>
    <xf numFmtId="0" fontId="0" fillId="0" borderId="0" xfId="0" applyFont="1" applyAlignment="1">
      <alignment horizontal="left" vertical="center" indent="1"/>
    </xf>
    <xf numFmtId="3" fontId="30" fillId="3" borderId="0" xfId="0" applyNumberFormat="1" applyFont="1" applyFill="1" applyBorder="1" applyAlignment="1">
      <alignment horizontal="right" vertical="center" indent="1"/>
    </xf>
    <xf numFmtId="3" fontId="34" fillId="3" borderId="37" xfId="0" applyNumberFormat="1" applyFont="1" applyFill="1" applyBorder="1" applyAlignment="1" applyProtection="1">
      <alignment horizontal="center" vertical="center"/>
      <protection locked="0"/>
    </xf>
    <xf numFmtId="3" fontId="34" fillId="3" borderId="39" xfId="0" applyNumberFormat="1" applyFont="1" applyFill="1" applyBorder="1" applyAlignment="1" applyProtection="1">
      <alignment horizontal="center" vertical="center"/>
      <protection locked="0"/>
    </xf>
    <xf numFmtId="0" fontId="30" fillId="3" borderId="38" xfId="0" applyFont="1" applyFill="1" applyBorder="1" applyAlignment="1">
      <alignment horizontal="left" vertical="center" indent="1"/>
    </xf>
    <xf numFmtId="0" fontId="0" fillId="3" borderId="0" xfId="0" applyFont="1" applyFill="1" applyAlignment="1">
      <alignment horizontal="left" vertical="center" indent="1"/>
    </xf>
    <xf numFmtId="3" fontId="34" fillId="3" borderId="41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/>
    <xf numFmtId="3" fontId="30" fillId="0" borderId="0" xfId="0" applyNumberFormat="1" applyFont="1" applyAlignment="1">
      <alignment horizontal="right" vertical="center" indent="1"/>
    </xf>
    <xf numFmtId="0" fontId="0" fillId="0" borderId="0" xfId="0" quotePrefix="1" applyAlignment="1">
      <alignment vertical="center"/>
    </xf>
    <xf numFmtId="0" fontId="0" fillId="0" borderId="0" xfId="0" quotePrefix="1"/>
    <xf numFmtId="0" fontId="0" fillId="0" borderId="0" xfId="0" applyFont="1" applyAlignment="1">
      <alignment horizontal="left" indent="1"/>
    </xf>
    <xf numFmtId="0" fontId="2" fillId="6" borderId="27" xfId="0" applyFont="1" applyFill="1" applyBorder="1" applyAlignment="1">
      <alignment vertical="center" wrapText="1"/>
    </xf>
    <xf numFmtId="0" fontId="2" fillId="6" borderId="17" xfId="0" applyFont="1" applyFill="1" applyBorder="1" applyAlignment="1">
      <alignment vertical="center" wrapText="1"/>
    </xf>
    <xf numFmtId="0" fontId="2" fillId="6" borderId="19" xfId="0" applyFont="1" applyFill="1" applyBorder="1" applyAlignment="1">
      <alignment vertical="center" wrapText="1"/>
    </xf>
    <xf numFmtId="0" fontId="2" fillId="6" borderId="5" xfId="0" applyFont="1" applyFill="1" applyBorder="1" applyAlignment="1">
      <alignment vertical="center" wrapText="1"/>
    </xf>
    <xf numFmtId="0" fontId="2" fillId="6" borderId="0" xfId="0" applyFont="1" applyFill="1" applyBorder="1" applyAlignment="1">
      <alignment vertical="center" wrapText="1"/>
    </xf>
    <xf numFmtId="0" fontId="2" fillId="6" borderId="3" xfId="0" applyFont="1" applyFill="1" applyBorder="1" applyAlignment="1">
      <alignment vertical="center" wrapText="1"/>
    </xf>
    <xf numFmtId="0" fontId="2" fillId="6" borderId="22" xfId="0" applyFont="1" applyFill="1" applyBorder="1" applyAlignment="1">
      <alignment vertical="center" wrapText="1"/>
    </xf>
    <xf numFmtId="0" fontId="2" fillId="6" borderId="15" xfId="0" applyFont="1" applyFill="1" applyBorder="1" applyAlignment="1">
      <alignment vertical="center" wrapText="1"/>
    </xf>
    <xf numFmtId="0" fontId="2" fillId="6" borderId="21" xfId="0" applyFont="1" applyFill="1" applyBorder="1" applyAlignment="1">
      <alignment vertical="center" wrapText="1"/>
    </xf>
    <xf numFmtId="0" fontId="37" fillId="5" borderId="36" xfId="0" applyFont="1" applyFill="1" applyBorder="1" applyAlignment="1">
      <alignment vertical="center"/>
    </xf>
    <xf numFmtId="0" fontId="0" fillId="5" borderId="34" xfId="0" applyFill="1" applyBorder="1"/>
    <xf numFmtId="0" fontId="0" fillId="5" borderId="35" xfId="0" applyFill="1" applyBorder="1"/>
    <xf numFmtId="9" fontId="30" fillId="0" borderId="0" xfId="1" applyFont="1" applyAlignment="1">
      <alignment horizontal="right" vertical="center" indent="3"/>
    </xf>
    <xf numFmtId="9" fontId="30" fillId="3" borderId="38" xfId="1" applyFont="1" applyFill="1" applyBorder="1" applyAlignment="1">
      <alignment horizontal="right" vertical="center" indent="3"/>
    </xf>
    <xf numFmtId="9" fontId="30" fillId="3" borderId="40" xfId="1" applyFont="1" applyFill="1" applyBorder="1" applyAlignment="1">
      <alignment horizontal="right" vertical="center" indent="3"/>
    </xf>
    <xf numFmtId="164" fontId="30" fillId="0" borderId="0" xfId="0" applyNumberFormat="1" applyFont="1" applyBorder="1" applyAlignment="1">
      <alignment horizontal="right" vertical="center" indent="4"/>
    </xf>
    <xf numFmtId="164" fontId="30" fillId="3" borderId="0" xfId="0" applyNumberFormat="1" applyFont="1" applyFill="1" applyBorder="1" applyAlignment="1">
      <alignment horizontal="right" vertical="center" indent="4"/>
    </xf>
    <xf numFmtId="166" fontId="30" fillId="0" borderId="0" xfId="0" applyNumberFormat="1" applyFont="1" applyAlignment="1">
      <alignment horizontal="right" vertical="center" indent="4"/>
    </xf>
    <xf numFmtId="166" fontId="30" fillId="3" borderId="0" xfId="0" applyNumberFormat="1" applyFont="1" applyFill="1" applyBorder="1" applyAlignment="1">
      <alignment horizontal="right" vertical="center" indent="4"/>
    </xf>
    <xf numFmtId="0" fontId="0" fillId="7" borderId="0" xfId="0" applyFill="1" applyBorder="1"/>
    <xf numFmtId="164" fontId="32" fillId="7" borderId="0" xfId="0" applyNumberFormat="1" applyFont="1" applyFill="1" applyBorder="1" applyAlignment="1" applyProtection="1">
      <alignment horizontal="right" vertical="center" indent="1"/>
      <protection locked="0"/>
    </xf>
    <xf numFmtId="3" fontId="30" fillId="7" borderId="0" xfId="0" applyNumberFormat="1" applyFont="1" applyFill="1" applyBorder="1" applyAlignment="1">
      <alignment horizontal="right" vertical="center" indent="1"/>
    </xf>
    <xf numFmtId="3" fontId="36" fillId="7" borderId="0" xfId="0" applyNumberFormat="1" applyFont="1" applyFill="1" applyBorder="1" applyAlignment="1">
      <alignment horizontal="center" vertical="center"/>
    </xf>
    <xf numFmtId="9" fontId="32" fillId="7" borderId="0" xfId="1" applyFont="1" applyFill="1" applyBorder="1" applyAlignment="1" applyProtection="1">
      <alignment horizontal="right" vertical="center"/>
      <protection locked="0"/>
    </xf>
    <xf numFmtId="165" fontId="32" fillId="7" borderId="0" xfId="0" applyNumberFormat="1" applyFont="1" applyFill="1" applyBorder="1" applyAlignment="1" applyProtection="1">
      <alignment horizontal="right" vertical="center" indent="1"/>
      <protection locked="0"/>
    </xf>
    <xf numFmtId="3" fontId="35" fillId="7" borderId="0" xfId="0" applyNumberFormat="1" applyFont="1" applyFill="1" applyBorder="1" applyAlignment="1">
      <alignment horizontal="center" vertical="center"/>
    </xf>
    <xf numFmtId="0" fontId="6" fillId="7" borderId="0" xfId="0" applyFont="1" applyFill="1" applyBorder="1" applyAlignment="1">
      <alignment horizontal="center" vertical="center" textRotation="90"/>
    </xf>
    <xf numFmtId="166" fontId="32" fillId="7" borderId="0" xfId="0" applyNumberFormat="1" applyFont="1" applyFill="1" applyBorder="1" applyAlignment="1" applyProtection="1">
      <alignment horizontal="right" vertical="center" indent="1"/>
      <protection locked="0"/>
    </xf>
    <xf numFmtId="14" fontId="3" fillId="3" borderId="0" xfId="0" applyNumberFormat="1" applyFont="1" applyFill="1" applyAlignment="1" applyProtection="1">
      <alignment horizontal="center" vertical="center"/>
      <protection locked="0"/>
    </xf>
    <xf numFmtId="0" fontId="3" fillId="0" borderId="15" xfId="0" applyFont="1" applyFill="1" applyBorder="1" applyAlignment="1">
      <alignment vertical="top"/>
    </xf>
    <xf numFmtId="0" fontId="3" fillId="0" borderId="15" xfId="0" applyFont="1" applyBorder="1" applyAlignment="1">
      <alignment vertical="top"/>
    </xf>
    <xf numFmtId="0" fontId="2" fillId="0" borderId="15" xfId="0" applyFont="1" applyBorder="1" applyAlignment="1">
      <alignment vertical="center" wrapText="1"/>
    </xf>
    <xf numFmtId="0" fontId="2" fillId="0" borderId="15" xfId="0" applyFont="1" applyBorder="1" applyAlignment="1">
      <alignment horizontal="right" vertical="center" wrapText="1" indent="1"/>
    </xf>
    <xf numFmtId="0" fontId="3" fillId="0" borderId="11" xfId="0" applyFont="1" applyFill="1" applyBorder="1" applyAlignment="1">
      <alignment vertical="center"/>
    </xf>
    <xf numFmtId="0" fontId="3" fillId="0" borderId="11" xfId="0" applyFont="1" applyFill="1" applyBorder="1" applyAlignment="1">
      <alignment vertical="top"/>
    </xf>
    <xf numFmtId="0" fontId="2" fillId="0" borderId="11" xfId="0" applyFont="1" applyBorder="1" applyAlignment="1">
      <alignment vertical="center"/>
    </xf>
    <xf numFmtId="0" fontId="2" fillId="0" borderId="11" xfId="0" applyFont="1" applyBorder="1" applyAlignment="1">
      <alignment horizontal="left" vertical="top"/>
    </xf>
    <xf numFmtId="0" fontId="0" fillId="0" borderId="11" xfId="0" applyBorder="1" applyAlignment="1">
      <alignment vertical="center"/>
    </xf>
    <xf numFmtId="0" fontId="0" fillId="0" borderId="0" xfId="0" applyAlignment="1" applyProtection="1">
      <alignment horizontal="right"/>
      <protection locked="0"/>
    </xf>
    <xf numFmtId="164" fontId="30" fillId="0" borderId="30" xfId="0" applyNumberFormat="1" applyFont="1" applyBorder="1" applyAlignment="1">
      <alignment horizontal="right" vertical="center" indent="4"/>
    </xf>
    <xf numFmtId="3" fontId="30" fillId="0" borderId="30" xfId="0" applyNumberFormat="1" applyFont="1" applyBorder="1" applyAlignment="1">
      <alignment horizontal="right" vertical="center" indent="1"/>
    </xf>
    <xf numFmtId="3" fontId="34" fillId="0" borderId="30" xfId="0" applyNumberFormat="1" applyFont="1" applyBorder="1" applyAlignment="1" applyProtection="1">
      <alignment horizontal="center" vertical="center"/>
      <protection locked="0"/>
    </xf>
    <xf numFmtId="164" fontId="30" fillId="3" borderId="51" xfId="0" applyNumberFormat="1" applyFont="1" applyFill="1" applyBorder="1" applyAlignment="1">
      <alignment horizontal="right" vertical="center" indent="4"/>
    </xf>
    <xf numFmtId="3" fontId="30" fillId="3" borderId="51" xfId="0" applyNumberFormat="1" applyFont="1" applyFill="1" applyBorder="1" applyAlignment="1">
      <alignment horizontal="right" vertical="center" indent="1"/>
    </xf>
    <xf numFmtId="3" fontId="34" fillId="3" borderId="52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2" fillId="3" borderId="15" xfId="0" applyFont="1" applyFill="1" applyBorder="1" applyAlignment="1" applyProtection="1">
      <alignment horizontal="left" vertical="top" wrapText="1" indent="1"/>
      <protection locked="0"/>
    </xf>
    <xf numFmtId="0" fontId="2" fillId="3" borderId="28" xfId="0" applyFont="1" applyFill="1" applyBorder="1" applyAlignment="1" applyProtection="1">
      <alignment horizontal="left" vertical="top" wrapText="1" indent="1"/>
      <protection locked="0"/>
    </xf>
    <xf numFmtId="0" fontId="2" fillId="3" borderId="12" xfId="0" applyFont="1" applyFill="1" applyBorder="1" applyAlignment="1" applyProtection="1">
      <alignment horizontal="left" vertical="top" wrapText="1" indent="1"/>
      <protection locked="0"/>
    </xf>
    <xf numFmtId="0" fontId="0" fillId="3" borderId="6" xfId="0" applyFill="1" applyBorder="1" applyAlignment="1" applyProtection="1">
      <alignment horizontal="left" vertical="top" wrapText="1" indent="1"/>
      <protection locked="0"/>
    </xf>
    <xf numFmtId="0" fontId="0" fillId="3" borderId="9" xfId="0" applyFill="1" applyBorder="1" applyAlignment="1" applyProtection="1">
      <alignment horizontal="left" vertical="top" wrapText="1" indent="1"/>
      <protection locked="0"/>
    </xf>
    <xf numFmtId="0" fontId="2" fillId="3" borderId="5" xfId="0" applyFont="1" applyFill="1" applyBorder="1" applyAlignment="1" applyProtection="1">
      <alignment horizontal="left" vertical="top" wrapText="1" indent="1"/>
      <protection locked="0"/>
    </xf>
    <xf numFmtId="0" fontId="0" fillId="3" borderId="0" xfId="0" applyFill="1" applyBorder="1" applyAlignment="1" applyProtection="1">
      <alignment horizontal="left" vertical="top" wrapText="1" indent="1"/>
      <protection locked="0"/>
    </xf>
    <xf numFmtId="0" fontId="0" fillId="3" borderId="3" xfId="0" applyFill="1" applyBorder="1" applyAlignment="1" applyProtection="1">
      <alignment horizontal="left" vertical="top" wrapText="1" indent="1"/>
      <protection locked="0"/>
    </xf>
    <xf numFmtId="0" fontId="0" fillId="3" borderId="13" xfId="0" applyFill="1" applyBorder="1" applyAlignment="1" applyProtection="1">
      <alignment horizontal="left" vertical="top" wrapText="1" indent="1"/>
      <protection locked="0"/>
    </xf>
    <xf numFmtId="0" fontId="0" fillId="3" borderId="7" xfId="0" applyFill="1" applyBorder="1" applyAlignment="1" applyProtection="1">
      <alignment horizontal="left" vertical="top" wrapText="1" indent="1"/>
      <protection locked="0"/>
    </xf>
    <xf numFmtId="0" fontId="0" fillId="3" borderId="8" xfId="0" applyFill="1" applyBorder="1" applyAlignment="1" applyProtection="1">
      <alignment horizontal="left" vertical="top" wrapText="1" indent="1"/>
      <protection locked="0"/>
    </xf>
    <xf numFmtId="0" fontId="0" fillId="3" borderId="22" xfId="0" applyFill="1" applyBorder="1" applyAlignment="1" applyProtection="1">
      <alignment horizontal="left" vertical="top" wrapText="1" indent="1"/>
      <protection locked="0"/>
    </xf>
    <xf numFmtId="0" fontId="0" fillId="3" borderId="15" xfId="0" applyFill="1" applyBorder="1" applyAlignment="1" applyProtection="1">
      <alignment horizontal="left" vertical="top" wrapText="1" indent="1"/>
      <protection locked="0"/>
    </xf>
    <xf numFmtId="0" fontId="0" fillId="3" borderId="21" xfId="0" applyFill="1" applyBorder="1" applyAlignment="1" applyProtection="1">
      <alignment horizontal="left" vertical="top" wrapText="1" indent="1"/>
      <protection locked="0"/>
    </xf>
    <xf numFmtId="0" fontId="0" fillId="2" borderId="1" xfId="0" applyFont="1" applyFill="1" applyBorder="1" applyAlignment="1">
      <alignment horizontal="left" vertical="center" indent="1"/>
    </xf>
    <xf numFmtId="0" fontId="0" fillId="2" borderId="0" xfId="0" applyFont="1" applyFill="1" applyBorder="1" applyAlignment="1">
      <alignment horizontal="left" vertical="center" indent="1"/>
    </xf>
    <xf numFmtId="0" fontId="0" fillId="2" borderId="3" xfId="0" applyFont="1" applyFill="1" applyBorder="1" applyAlignment="1">
      <alignment horizontal="left" vertical="center" indent="1"/>
    </xf>
    <xf numFmtId="0" fontId="2" fillId="3" borderId="0" xfId="0" applyFont="1" applyFill="1" applyBorder="1" applyAlignment="1" applyProtection="1">
      <alignment horizontal="left" vertical="top" wrapText="1" indent="1"/>
      <protection locked="0"/>
    </xf>
    <xf numFmtId="0" fontId="2" fillId="3" borderId="3" xfId="0" applyFont="1" applyFill="1" applyBorder="1" applyAlignment="1" applyProtection="1">
      <alignment horizontal="left" vertical="top" wrapText="1" indent="1"/>
      <protection locked="0"/>
    </xf>
    <xf numFmtId="0" fontId="2" fillId="3" borderId="13" xfId="0" applyFont="1" applyFill="1" applyBorder="1" applyAlignment="1" applyProtection="1">
      <alignment horizontal="left" vertical="top" wrapText="1" indent="1"/>
      <protection locked="0"/>
    </xf>
    <xf numFmtId="0" fontId="2" fillId="3" borderId="7" xfId="0" applyFont="1" applyFill="1" applyBorder="1" applyAlignment="1" applyProtection="1">
      <alignment horizontal="left" vertical="top" wrapText="1" indent="1"/>
      <protection locked="0"/>
    </xf>
    <xf numFmtId="0" fontId="2" fillId="3" borderId="8" xfId="0" applyFont="1" applyFill="1" applyBorder="1" applyAlignment="1" applyProtection="1">
      <alignment horizontal="left" vertical="top" wrapText="1" indent="1"/>
      <protection locked="0"/>
    </xf>
    <xf numFmtId="0" fontId="2" fillId="3" borderId="10" xfId="0" applyFont="1" applyFill="1" applyBorder="1" applyAlignment="1" applyProtection="1">
      <alignment horizontal="left" vertical="top" wrapText="1" indent="1"/>
      <protection locked="0"/>
    </xf>
    <xf numFmtId="0" fontId="2" fillId="3" borderId="6" xfId="0" applyFont="1" applyFill="1" applyBorder="1" applyAlignment="1" applyProtection="1">
      <alignment horizontal="left" vertical="top" wrapText="1" indent="1"/>
      <protection locked="0"/>
    </xf>
    <xf numFmtId="0" fontId="2" fillId="3" borderId="9" xfId="0" applyFont="1" applyFill="1" applyBorder="1" applyAlignment="1" applyProtection="1">
      <alignment horizontal="left" vertical="top" wrapText="1" indent="1"/>
      <protection locked="0"/>
    </xf>
    <xf numFmtId="0" fontId="2" fillId="3" borderId="1" xfId="0" applyFont="1" applyFill="1" applyBorder="1" applyAlignment="1" applyProtection="1">
      <alignment horizontal="left" vertical="top" wrapText="1" indent="1"/>
      <protection locked="0"/>
    </xf>
    <xf numFmtId="0" fontId="2" fillId="3" borderId="20" xfId="0" applyFont="1" applyFill="1" applyBorder="1" applyAlignment="1" applyProtection="1">
      <alignment horizontal="left" vertical="top" wrapText="1" indent="1"/>
      <protection locked="0"/>
    </xf>
    <xf numFmtId="0" fontId="2" fillId="3" borderId="21" xfId="0" applyFont="1" applyFill="1" applyBorder="1" applyAlignment="1" applyProtection="1">
      <alignment horizontal="left" vertical="top" wrapText="1" indent="1"/>
      <protection locked="0"/>
    </xf>
    <xf numFmtId="0" fontId="0" fillId="3" borderId="1" xfId="0" applyFill="1" applyBorder="1" applyAlignment="1" applyProtection="1">
      <alignment horizontal="left" vertical="center" wrapText="1" indent="1"/>
      <protection locked="0"/>
    </xf>
    <xf numFmtId="0" fontId="0" fillId="3" borderId="0" xfId="0" applyFill="1" applyBorder="1" applyAlignment="1" applyProtection="1">
      <alignment horizontal="left" vertical="center" wrapText="1" indent="1"/>
      <protection locked="0"/>
    </xf>
    <xf numFmtId="0" fontId="0" fillId="3" borderId="3" xfId="0" applyFill="1" applyBorder="1" applyAlignment="1" applyProtection="1">
      <alignment horizontal="left" vertical="center" wrapText="1" indent="1"/>
      <protection locked="0"/>
    </xf>
    <xf numFmtId="0" fontId="3" fillId="2" borderId="16" xfId="0" applyFont="1" applyFill="1" applyBorder="1" applyAlignment="1">
      <alignment horizontal="left" vertical="center" wrapText="1" indent="1"/>
    </xf>
    <xf numFmtId="0" fontId="3" fillId="2" borderId="17" xfId="0" applyFont="1" applyFill="1" applyBorder="1" applyAlignment="1">
      <alignment horizontal="left" vertical="center" wrapText="1" indent="1"/>
    </xf>
    <xf numFmtId="0" fontId="3" fillId="2" borderId="19" xfId="0" applyFont="1" applyFill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0" xfId="0" applyFont="1" applyFill="1" applyBorder="1" applyAlignment="1">
      <alignment horizontal="left" vertical="center" wrapText="1" indent="1"/>
    </xf>
    <xf numFmtId="0" fontId="3" fillId="2" borderId="3" xfId="0" applyFont="1" applyFill="1" applyBorder="1" applyAlignment="1">
      <alignment horizontal="left" vertical="center" wrapText="1" indent="1"/>
    </xf>
    <xf numFmtId="0" fontId="2" fillId="3" borderId="14" xfId="0" applyFont="1" applyFill="1" applyBorder="1" applyAlignment="1" applyProtection="1">
      <alignment horizontal="left" vertical="top" wrapText="1" indent="1"/>
      <protection locked="0"/>
    </xf>
    <xf numFmtId="0" fontId="0" fillId="0" borderId="1" xfId="0" applyBorder="1" applyAlignment="1" applyProtection="1">
      <alignment horizontal="left" vertical="center" wrapText="1" indent="1"/>
      <protection locked="0"/>
    </xf>
    <xf numFmtId="0" fontId="0" fillId="0" borderId="0" xfId="0" applyBorder="1" applyAlignment="1" applyProtection="1">
      <alignment horizontal="left" vertical="center" wrapText="1" indent="1"/>
      <protection locked="0"/>
    </xf>
    <xf numFmtId="0" fontId="0" fillId="0" borderId="3" xfId="0" applyBorder="1" applyAlignment="1" applyProtection="1">
      <alignment horizontal="left" vertical="center" wrapText="1" indent="1"/>
      <protection locked="0"/>
    </xf>
    <xf numFmtId="0" fontId="3" fillId="4" borderId="0" xfId="0" applyFont="1" applyFill="1" applyAlignment="1">
      <alignment horizontal="left" vertical="top" wrapText="1" indent="1"/>
    </xf>
    <xf numFmtId="0" fontId="6" fillId="2" borderId="0" xfId="0" applyFont="1" applyFill="1" applyBorder="1" applyAlignment="1"/>
    <xf numFmtId="0" fontId="3" fillId="2" borderId="1" xfId="0" applyFont="1" applyFill="1" applyBorder="1" applyAlignment="1">
      <alignment horizontal="left" vertical="center" indent="1"/>
    </xf>
    <xf numFmtId="0" fontId="3" fillId="2" borderId="0" xfId="0" applyFont="1" applyFill="1" applyBorder="1" applyAlignment="1">
      <alignment horizontal="left" vertical="center" indent="1"/>
    </xf>
    <xf numFmtId="0" fontId="3" fillId="2" borderId="3" xfId="0" applyFont="1" applyFill="1" applyBorder="1" applyAlignment="1">
      <alignment horizontal="left" vertical="center" indent="1"/>
    </xf>
    <xf numFmtId="0" fontId="0" fillId="2" borderId="24" xfId="0" applyFill="1" applyBorder="1" applyAlignment="1">
      <alignment vertical="center"/>
    </xf>
    <xf numFmtId="0" fontId="0" fillId="2" borderId="25" xfId="0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0" fillId="3" borderId="15" xfId="0" applyFill="1" applyBorder="1" applyAlignment="1" applyProtection="1">
      <alignment horizontal="left" vertical="center" indent="1"/>
      <protection locked="0"/>
    </xf>
    <xf numFmtId="0" fontId="0" fillId="3" borderId="24" xfId="0" applyFill="1" applyBorder="1" applyAlignment="1" applyProtection="1">
      <alignment horizontal="left" vertical="center" indent="1"/>
      <protection locked="0"/>
    </xf>
    <xf numFmtId="49" fontId="0" fillId="3" borderId="15" xfId="0" applyNumberFormat="1" applyFill="1" applyBorder="1" applyAlignment="1" applyProtection="1">
      <alignment horizontal="left" vertical="center" indent="1"/>
      <protection locked="0"/>
    </xf>
    <xf numFmtId="0" fontId="37" fillId="0" borderId="0" xfId="0" applyFont="1" applyAlignment="1">
      <alignment horizontal="center" vertical="top" textRotation="90"/>
    </xf>
    <xf numFmtId="0" fontId="0" fillId="0" borderId="0" xfId="0" applyAlignment="1" applyProtection="1">
      <alignment horizontal="right" vertical="center"/>
      <protection locked="0"/>
    </xf>
    <xf numFmtId="0" fontId="0" fillId="0" borderId="0" xfId="0" applyAlignment="1" applyProtection="1">
      <alignment vertical="center"/>
      <protection locked="0"/>
    </xf>
    <xf numFmtId="0" fontId="3" fillId="3" borderId="0" xfId="0" applyFont="1" applyFill="1" applyBorder="1" applyAlignment="1" applyProtection="1">
      <alignment horizontal="left" vertical="center"/>
      <protection locked="0"/>
    </xf>
    <xf numFmtId="0" fontId="3" fillId="3" borderId="3" xfId="0" applyFont="1" applyFill="1" applyBorder="1" applyAlignment="1" applyProtection="1">
      <alignment horizontal="left" vertical="center"/>
      <protection locked="0"/>
    </xf>
    <xf numFmtId="4" fontId="3" fillId="0" borderId="2" xfId="0" applyNumberFormat="1" applyFont="1" applyFill="1" applyBorder="1" applyAlignment="1" applyProtection="1">
      <alignment horizontal="right" vertical="center" indent="1"/>
      <protection locked="0"/>
    </xf>
    <xf numFmtId="0" fontId="0" fillId="0" borderId="44" xfId="0" applyBorder="1" applyAlignment="1" applyProtection="1">
      <alignment horizontal="right" vertical="center" indent="1"/>
      <protection locked="0"/>
    </xf>
    <xf numFmtId="2" fontId="5" fillId="0" borderId="2" xfId="0" applyNumberFormat="1" applyFont="1" applyFill="1" applyBorder="1" applyAlignment="1" applyProtection="1">
      <alignment horizontal="right" vertical="center" indent="1"/>
      <protection locked="0"/>
    </xf>
    <xf numFmtId="4" fontId="3" fillId="0" borderId="4" xfId="0" applyNumberFormat="1" applyFont="1" applyFill="1" applyBorder="1" applyAlignment="1" applyProtection="1">
      <alignment horizontal="right" vertical="center" indent="1"/>
      <protection locked="0"/>
    </xf>
    <xf numFmtId="0" fontId="0" fillId="0" borderId="43" xfId="0" applyBorder="1" applyAlignment="1" applyProtection="1">
      <alignment horizontal="right" vertical="center" indent="1"/>
      <protection locked="0"/>
    </xf>
    <xf numFmtId="4" fontId="3" fillId="0" borderId="18" xfId="0" applyNumberFormat="1" applyFont="1" applyFill="1" applyBorder="1" applyAlignment="1" applyProtection="1">
      <alignment horizontal="right" vertical="center" indent="1"/>
      <protection locked="0"/>
    </xf>
    <xf numFmtId="0" fontId="0" fillId="0" borderId="45" xfId="0" applyBorder="1" applyAlignment="1" applyProtection="1">
      <alignment horizontal="right" vertical="center" indent="1"/>
      <protection locked="0"/>
    </xf>
    <xf numFmtId="2" fontId="5" fillId="0" borderId="18" xfId="0" applyNumberFormat="1" applyFont="1" applyFill="1" applyBorder="1" applyAlignment="1" applyProtection="1">
      <alignment horizontal="right" vertical="center" indent="1"/>
      <protection locked="0"/>
    </xf>
    <xf numFmtId="4" fontId="3" fillId="0" borderId="26" xfId="0" applyNumberFormat="1" applyFont="1" applyFill="1" applyBorder="1" applyAlignment="1" applyProtection="1">
      <alignment horizontal="right" vertical="center" indent="1"/>
      <protection locked="0"/>
    </xf>
    <xf numFmtId="0" fontId="0" fillId="0" borderId="46" xfId="0" applyBorder="1" applyAlignment="1" applyProtection="1">
      <alignment horizontal="right" vertical="center" indent="1"/>
      <protection locked="0"/>
    </xf>
    <xf numFmtId="4" fontId="3" fillId="0" borderId="49" xfId="0" applyNumberFormat="1" applyFont="1" applyFill="1" applyBorder="1" applyAlignment="1" applyProtection="1">
      <alignment horizontal="right" vertical="center" indent="1"/>
      <protection locked="0"/>
    </xf>
    <xf numFmtId="0" fontId="0" fillId="0" borderId="47" xfId="0" applyBorder="1" applyAlignment="1" applyProtection="1">
      <alignment horizontal="right" vertical="center" indent="1"/>
      <protection locked="0"/>
    </xf>
    <xf numFmtId="2" fontId="5" fillId="0" borderId="50" xfId="0" applyNumberFormat="1" applyFont="1" applyFill="1" applyBorder="1" applyAlignment="1" applyProtection="1">
      <alignment horizontal="right" vertical="center" indent="1"/>
      <protection locked="0"/>
    </xf>
    <xf numFmtId="0" fontId="0" fillId="0" borderId="48" xfId="0" applyBorder="1" applyAlignment="1" applyProtection="1">
      <alignment horizontal="right" vertical="center" indent="1"/>
      <protection locked="0"/>
    </xf>
    <xf numFmtId="0" fontId="0" fillId="2" borderId="0" xfId="0" applyFill="1" applyAlignment="1" applyProtection="1">
      <alignment horizontal="left" vertical="top" wrapText="1" indent="1"/>
      <protection locked="0"/>
    </xf>
    <xf numFmtId="167" fontId="38" fillId="2" borderId="0" xfId="0" quotePrefix="1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top" wrapText="1"/>
    </xf>
    <xf numFmtId="0" fontId="8" fillId="0" borderId="0" xfId="0" applyFont="1" applyAlignment="1">
      <alignment horizontal="left" wrapText="1" indent="1"/>
    </xf>
    <xf numFmtId="0" fontId="39" fillId="0" borderId="42" xfId="0" quotePrefix="1" applyFont="1" applyBorder="1" applyAlignment="1">
      <alignment horizontal="center" vertical="top"/>
    </xf>
    <xf numFmtId="0" fontId="39" fillId="0" borderId="42" xfId="0" applyFont="1" applyBorder="1" applyAlignment="1">
      <alignment horizontal="center" vertical="top"/>
    </xf>
    <xf numFmtId="0" fontId="6" fillId="0" borderId="30" xfId="0" applyFont="1" applyBorder="1" applyAlignment="1">
      <alignment vertical="center" textRotation="90"/>
    </xf>
    <xf numFmtId="0" fontId="6" fillId="0" borderId="0" xfId="0" applyFont="1" applyBorder="1" applyAlignment="1">
      <alignment vertical="center" textRotation="90"/>
    </xf>
    <xf numFmtId="0" fontId="6" fillId="0" borderId="51" xfId="0" applyFont="1" applyBorder="1" applyAlignment="1">
      <alignment vertical="center" textRotation="90"/>
    </xf>
    <xf numFmtId="0" fontId="6" fillId="2" borderId="0" xfId="0" applyFont="1" applyFill="1" applyAlignment="1">
      <alignment horizontal="center"/>
    </xf>
    <xf numFmtId="0" fontId="6" fillId="0" borderId="0" xfId="0" applyFont="1" applyBorder="1" applyAlignment="1">
      <alignment horizontal="center" vertical="center" textRotation="90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colors>
    <mruColors>
      <color rgb="FF3333FF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1000125</xdr:colOff>
      <xdr:row>48</xdr:row>
      <xdr:rowOff>19050</xdr:rowOff>
    </xdr:from>
    <xdr:to>
      <xdr:col>19</xdr:col>
      <xdr:colOff>19650</xdr:colOff>
      <xdr:row>49</xdr:row>
      <xdr:rowOff>184785</xdr:rowOff>
    </xdr:to>
    <xdr:pic>
      <xdr:nvPicPr>
        <xdr:cNvPr id="2" name="Grafik 1" descr="D:\Users\Speer\Desktop\LANUV-Absenderkennung3_web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34925" y="8839200"/>
          <a:ext cx="1296000" cy="2895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180975</xdr:colOff>
      <xdr:row>67</xdr:row>
      <xdr:rowOff>133350</xdr:rowOff>
    </xdr:from>
    <xdr:to>
      <xdr:col>10</xdr:col>
      <xdr:colOff>10125</xdr:colOff>
      <xdr:row>69</xdr:row>
      <xdr:rowOff>137160</xdr:rowOff>
    </xdr:to>
    <xdr:pic>
      <xdr:nvPicPr>
        <xdr:cNvPr id="2" name="Grafik 1" descr="D:\Users\Speer\Desktop\LANUV-Absenderkennung3_web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9982200"/>
          <a:ext cx="1296000" cy="2895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66675</xdr:rowOff>
    </xdr:from>
    <xdr:to>
      <xdr:col>10</xdr:col>
      <xdr:colOff>542925</xdr:colOff>
      <xdr:row>5</xdr:row>
      <xdr:rowOff>133350</xdr:rowOff>
    </xdr:to>
    <xdr:pic>
      <xdr:nvPicPr>
        <xdr:cNvPr id="2" name="Bild 4" descr="LANUV_PowerPoint_Logoleiste_nm.jpg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28" t="17439" r="4069" b="13830"/>
        <a:stretch/>
      </xdr:blipFill>
      <xdr:spPr>
        <a:xfrm>
          <a:off x="9525" y="209550"/>
          <a:ext cx="6353175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W51"/>
  <sheetViews>
    <sheetView showGridLines="0" tabSelected="1" workbookViewId="0">
      <selection activeCell="L1" sqref="L1:R1"/>
    </sheetView>
  </sheetViews>
  <sheetFormatPr baseColWidth="10" defaultColWidth="12" defaultRowHeight="11.25" x14ac:dyDescent="0.2"/>
  <cols>
    <col min="1" max="1" width="3.83203125" style="1" customWidth="1"/>
    <col min="2" max="2" width="2" style="1" bestFit="1" customWidth="1"/>
    <col min="3" max="3" width="10.33203125" style="1" customWidth="1"/>
    <col min="4" max="4" width="16.5" style="1" customWidth="1"/>
    <col min="5" max="5" width="21.83203125" style="1" customWidth="1"/>
    <col min="6" max="9" width="14" style="1" customWidth="1"/>
    <col min="10" max="11" width="17.83203125" style="1" customWidth="1"/>
    <col min="12" max="12" width="3.83203125" style="1" customWidth="1"/>
    <col min="13" max="13" width="16.33203125" style="1" customWidth="1"/>
    <col min="14" max="14" width="19.6640625" style="1" customWidth="1"/>
    <col min="15" max="16" width="9.6640625" style="1" customWidth="1"/>
    <col min="17" max="17" width="19.6640625" style="1" customWidth="1"/>
    <col min="18" max="18" width="16.33203125" style="1" customWidth="1"/>
    <col min="19" max="19" width="3.83203125" style="1" customWidth="1"/>
    <col min="20" max="20" width="3.83203125" customWidth="1"/>
    <col min="21" max="16384" width="12" style="1"/>
  </cols>
  <sheetData>
    <row r="1" spans="1:23" s="3" customFormat="1" ht="15" x14ac:dyDescent="0.25">
      <c r="A1" s="289" t="s">
        <v>144</v>
      </c>
      <c r="C1" s="2" t="s">
        <v>84</v>
      </c>
      <c r="D1" s="2"/>
      <c r="E1" s="2"/>
      <c r="F1" s="2"/>
      <c r="G1" s="2"/>
      <c r="K1" s="88" t="s">
        <v>85</v>
      </c>
      <c r="L1" s="286"/>
      <c r="M1" s="286"/>
      <c r="N1" s="286"/>
      <c r="O1" s="286"/>
      <c r="P1" s="286"/>
      <c r="Q1" s="286"/>
      <c r="R1" s="286"/>
    </row>
    <row r="2" spans="1:23" s="3" customFormat="1" ht="15" customHeight="1" x14ac:dyDescent="0.25">
      <c r="A2" s="289"/>
      <c r="C2" s="117" t="s">
        <v>117</v>
      </c>
      <c r="D2" s="117"/>
      <c r="E2" s="2"/>
      <c r="F2" s="215">
        <v>45658</v>
      </c>
      <c r="G2" s="132" t="s">
        <v>118</v>
      </c>
      <c r="H2" s="215">
        <v>46022</v>
      </c>
      <c r="I2" s="32"/>
      <c r="K2" s="88" t="s">
        <v>8</v>
      </c>
      <c r="L2" s="287"/>
      <c r="M2" s="287"/>
      <c r="N2" s="287"/>
      <c r="O2" s="287"/>
      <c r="P2" s="287"/>
      <c r="Q2" s="287"/>
      <c r="R2" s="287"/>
    </row>
    <row r="3" spans="1:23" s="3" customFormat="1" ht="11.25" customHeight="1" x14ac:dyDescent="0.2">
      <c r="A3" s="289"/>
      <c r="L3" s="89" t="s">
        <v>9</v>
      </c>
      <c r="Q3" s="90" t="s">
        <v>10</v>
      </c>
    </row>
    <row r="4" spans="1:23" s="3" customFormat="1" ht="15" customHeight="1" x14ac:dyDescent="0.2">
      <c r="D4" s="278" t="s">
        <v>116</v>
      </c>
      <c r="E4" s="278"/>
      <c r="F4" s="278"/>
      <c r="G4" s="278"/>
      <c r="H4" s="278"/>
      <c r="I4" s="278"/>
      <c r="J4" s="130"/>
      <c r="K4" s="88" t="s">
        <v>14</v>
      </c>
      <c r="L4" s="286"/>
      <c r="M4" s="286"/>
      <c r="N4" s="286"/>
      <c r="O4" s="288"/>
      <c r="P4" s="288"/>
      <c r="Q4" s="286"/>
      <c r="R4" s="286"/>
    </row>
    <row r="5" spans="1:23" s="3" customFormat="1" ht="11.25" customHeight="1" x14ac:dyDescent="0.25">
      <c r="C5" s="2" t="s">
        <v>24</v>
      </c>
      <c r="D5" s="278"/>
      <c r="E5" s="278"/>
      <c r="F5" s="278"/>
      <c r="G5" s="278"/>
      <c r="H5" s="278"/>
      <c r="I5" s="278"/>
      <c r="J5" s="130"/>
      <c r="L5" s="89" t="s">
        <v>15</v>
      </c>
      <c r="M5" s="11"/>
      <c r="O5" s="90" t="s">
        <v>16</v>
      </c>
      <c r="Q5" s="90" t="s">
        <v>17</v>
      </c>
      <c r="R5" s="4"/>
    </row>
    <row r="6" spans="1:23" ht="11.25" customHeight="1" x14ac:dyDescent="0.2">
      <c r="B6" s="56"/>
      <c r="C6" s="57"/>
      <c r="D6" s="57"/>
      <c r="E6" s="57"/>
      <c r="F6" s="57"/>
      <c r="G6" s="111"/>
      <c r="H6" s="111"/>
      <c r="I6" s="63"/>
      <c r="J6" s="125" t="s">
        <v>96</v>
      </c>
      <c r="K6" s="125" t="s">
        <v>99</v>
      </c>
      <c r="L6" s="63"/>
      <c r="M6" s="63"/>
      <c r="N6" s="63"/>
      <c r="O6" s="63"/>
      <c r="P6" s="63"/>
      <c r="Q6" s="63"/>
      <c r="R6" s="63"/>
      <c r="S6" s="73"/>
      <c r="U6" s="3"/>
      <c r="V6" s="3"/>
      <c r="W6" s="3"/>
    </row>
    <row r="7" spans="1:23" ht="11.25" customHeight="1" x14ac:dyDescent="0.2">
      <c r="B7" s="58"/>
      <c r="C7" s="279" t="s">
        <v>79</v>
      </c>
      <c r="D7" s="279"/>
      <c r="E7" s="279"/>
      <c r="F7" s="279"/>
      <c r="G7" s="112"/>
      <c r="H7" s="112"/>
      <c r="I7" s="110"/>
      <c r="J7" s="126" t="s">
        <v>97</v>
      </c>
      <c r="K7" s="118" t="s">
        <v>100</v>
      </c>
      <c r="L7" s="280" t="s">
        <v>6</v>
      </c>
      <c r="M7" s="281"/>
      <c r="N7" s="281"/>
      <c r="O7" s="282"/>
      <c r="P7" s="280" t="s">
        <v>6</v>
      </c>
      <c r="Q7" s="281"/>
      <c r="R7" s="281"/>
      <c r="S7" s="282"/>
      <c r="U7" s="3"/>
      <c r="V7" s="3"/>
      <c r="W7" s="3"/>
    </row>
    <row r="8" spans="1:23" ht="11.25" customHeight="1" x14ac:dyDescent="0.2">
      <c r="B8" s="58"/>
      <c r="C8" s="279"/>
      <c r="D8" s="279"/>
      <c r="E8" s="279"/>
      <c r="F8" s="279"/>
      <c r="G8" s="118" t="s">
        <v>0</v>
      </c>
      <c r="H8" s="121" t="s">
        <v>66</v>
      </c>
      <c r="I8" s="122" t="s">
        <v>0</v>
      </c>
      <c r="J8" s="126" t="s">
        <v>95</v>
      </c>
      <c r="K8" s="126" t="s">
        <v>1</v>
      </c>
      <c r="L8" s="280" t="s">
        <v>18</v>
      </c>
      <c r="M8" s="281"/>
      <c r="N8" s="281"/>
      <c r="O8" s="282"/>
      <c r="P8" s="280" t="s">
        <v>19</v>
      </c>
      <c r="Q8" s="281"/>
      <c r="R8" s="281"/>
      <c r="S8" s="282"/>
      <c r="U8" s="3"/>
      <c r="V8" s="3"/>
      <c r="W8" s="3"/>
    </row>
    <row r="9" spans="1:23" ht="11.25" customHeight="1" x14ac:dyDescent="0.2">
      <c r="B9" s="58"/>
      <c r="C9" s="49"/>
      <c r="D9" s="49"/>
      <c r="E9" s="49"/>
      <c r="F9" s="49"/>
      <c r="G9" s="119" t="s">
        <v>23</v>
      </c>
      <c r="H9" s="123" t="s">
        <v>22</v>
      </c>
      <c r="I9" s="116" t="s">
        <v>23</v>
      </c>
      <c r="J9" s="126" t="s">
        <v>108</v>
      </c>
      <c r="K9" s="126" t="s">
        <v>2</v>
      </c>
      <c r="L9" s="83"/>
      <c r="M9" s="84"/>
      <c r="N9" s="84"/>
      <c r="O9" s="85"/>
      <c r="P9" s="83"/>
      <c r="Q9" s="84"/>
      <c r="R9" s="84"/>
      <c r="S9" s="85"/>
      <c r="U9" s="3"/>
      <c r="V9" s="3"/>
      <c r="W9" s="3"/>
    </row>
    <row r="10" spans="1:23" ht="11.25" customHeight="1" x14ac:dyDescent="0.2">
      <c r="B10" s="59"/>
      <c r="C10" s="50"/>
      <c r="D10" s="50"/>
      <c r="E10" s="51"/>
      <c r="F10" s="10"/>
      <c r="G10" s="120" t="s">
        <v>20</v>
      </c>
      <c r="H10" s="124" t="s">
        <v>21</v>
      </c>
      <c r="I10" s="115" t="s">
        <v>5</v>
      </c>
      <c r="J10" s="120" t="s">
        <v>5</v>
      </c>
      <c r="K10" s="120" t="s">
        <v>5</v>
      </c>
      <c r="L10" s="251" t="s">
        <v>109</v>
      </c>
      <c r="M10" s="252"/>
      <c r="N10" s="252"/>
      <c r="O10" s="253"/>
      <c r="P10" s="251" t="s">
        <v>109</v>
      </c>
      <c r="Q10" s="252"/>
      <c r="R10" s="252"/>
      <c r="S10" s="253"/>
      <c r="U10" s="3"/>
      <c r="V10" s="3"/>
      <c r="W10" s="3"/>
    </row>
    <row r="11" spans="1:23" ht="14.45" customHeight="1" x14ac:dyDescent="0.2">
      <c r="B11" s="60"/>
      <c r="C11" s="17" t="s">
        <v>67</v>
      </c>
      <c r="D11" s="17"/>
      <c r="E11" s="23"/>
      <c r="F11" s="26"/>
      <c r="G11" s="134">
        <v>0</v>
      </c>
      <c r="H11" s="135">
        <v>0</v>
      </c>
      <c r="I11" s="136">
        <f>G11*H11</f>
        <v>0</v>
      </c>
      <c r="J11" s="136">
        <v>0</v>
      </c>
      <c r="K11" s="136">
        <v>0</v>
      </c>
      <c r="L11" s="275"/>
      <c r="M11" s="276"/>
      <c r="N11" s="276"/>
      <c r="O11" s="277"/>
      <c r="P11" s="275"/>
      <c r="Q11" s="276"/>
      <c r="R11" s="276"/>
      <c r="S11" s="277"/>
      <c r="U11" s="3"/>
      <c r="V11" s="3"/>
      <c r="W11" s="3"/>
    </row>
    <row r="12" spans="1:23" ht="14.45" customHeight="1" x14ac:dyDescent="0.2">
      <c r="B12" s="61"/>
      <c r="C12" s="16" t="s">
        <v>68</v>
      </c>
      <c r="D12" s="16"/>
      <c r="E12" s="24"/>
      <c r="F12" s="27"/>
      <c r="G12" s="137">
        <v>0</v>
      </c>
      <c r="H12" s="138">
        <v>0</v>
      </c>
      <c r="I12" s="139">
        <f t="shared" ref="I12:I22" si="0">G12*H12</f>
        <v>0</v>
      </c>
      <c r="J12" s="139">
        <v>0</v>
      </c>
      <c r="K12" s="139">
        <v>0</v>
      </c>
      <c r="L12" s="265"/>
      <c r="M12" s="266"/>
      <c r="N12" s="266"/>
      <c r="O12" s="267"/>
      <c r="P12" s="265"/>
      <c r="Q12" s="266"/>
      <c r="R12" s="266"/>
      <c r="S12" s="267"/>
      <c r="U12" s="3"/>
      <c r="V12" s="3"/>
      <c r="W12" s="3"/>
    </row>
    <row r="13" spans="1:23" ht="14.45" customHeight="1" x14ac:dyDescent="0.2">
      <c r="B13" s="60"/>
      <c r="C13" s="17" t="s">
        <v>69</v>
      </c>
      <c r="D13" s="17"/>
      <c r="E13" s="23"/>
      <c r="F13" s="26"/>
      <c r="G13" s="134">
        <v>0</v>
      </c>
      <c r="H13" s="140">
        <v>0</v>
      </c>
      <c r="I13" s="136">
        <f t="shared" si="0"/>
        <v>0</v>
      </c>
      <c r="J13" s="136">
        <v>0</v>
      </c>
      <c r="K13" s="136">
        <v>0</v>
      </c>
      <c r="L13" s="275"/>
      <c r="M13" s="276"/>
      <c r="N13" s="276"/>
      <c r="O13" s="277"/>
      <c r="P13" s="275"/>
      <c r="Q13" s="276"/>
      <c r="R13" s="276"/>
      <c r="S13" s="277"/>
      <c r="U13" s="3"/>
      <c r="V13" s="3"/>
      <c r="W13" s="3"/>
    </row>
    <row r="14" spans="1:23" ht="14.45" customHeight="1" x14ac:dyDescent="0.2">
      <c r="B14" s="61"/>
      <c r="C14" s="16" t="s">
        <v>70</v>
      </c>
      <c r="D14" s="16"/>
      <c r="E14" s="24"/>
      <c r="F14" s="27"/>
      <c r="G14" s="137">
        <v>0</v>
      </c>
      <c r="H14" s="138">
        <v>0</v>
      </c>
      <c r="I14" s="139">
        <f t="shared" si="0"/>
        <v>0</v>
      </c>
      <c r="J14" s="139">
        <v>0</v>
      </c>
      <c r="K14" s="139">
        <v>0</v>
      </c>
      <c r="L14" s="265"/>
      <c r="M14" s="266"/>
      <c r="N14" s="266"/>
      <c r="O14" s="267"/>
      <c r="P14" s="265"/>
      <c r="Q14" s="266"/>
      <c r="R14" s="266"/>
      <c r="S14" s="267"/>
      <c r="U14" s="3"/>
      <c r="V14" s="3"/>
      <c r="W14" s="3"/>
    </row>
    <row r="15" spans="1:23" ht="14.45" customHeight="1" x14ac:dyDescent="0.2">
      <c r="B15" s="60"/>
      <c r="C15" s="17" t="s">
        <v>71</v>
      </c>
      <c r="D15" s="17"/>
      <c r="E15" s="25"/>
      <c r="F15" s="26"/>
      <c r="G15" s="134">
        <v>0</v>
      </c>
      <c r="H15" s="140">
        <v>0</v>
      </c>
      <c r="I15" s="136">
        <f t="shared" si="0"/>
        <v>0</v>
      </c>
      <c r="J15" s="136">
        <v>0</v>
      </c>
      <c r="K15" s="136">
        <v>0</v>
      </c>
      <c r="L15" s="275"/>
      <c r="M15" s="276"/>
      <c r="N15" s="276"/>
      <c r="O15" s="277"/>
      <c r="P15" s="275"/>
      <c r="Q15" s="276"/>
      <c r="R15" s="276"/>
      <c r="S15" s="277"/>
      <c r="U15" s="3"/>
      <c r="V15" s="3"/>
      <c r="W15" s="3"/>
    </row>
    <row r="16" spans="1:23" ht="14.45" customHeight="1" x14ac:dyDescent="0.2">
      <c r="B16" s="61"/>
      <c r="C16" s="16" t="s">
        <v>72</v>
      </c>
      <c r="D16" s="16"/>
      <c r="E16" s="24"/>
      <c r="F16" s="27"/>
      <c r="G16" s="137">
        <v>0</v>
      </c>
      <c r="H16" s="138">
        <v>0</v>
      </c>
      <c r="I16" s="139">
        <f t="shared" si="0"/>
        <v>0</v>
      </c>
      <c r="J16" s="139">
        <v>0</v>
      </c>
      <c r="K16" s="139">
        <v>0</v>
      </c>
      <c r="L16" s="265"/>
      <c r="M16" s="266"/>
      <c r="N16" s="266"/>
      <c r="O16" s="267"/>
      <c r="P16" s="265"/>
      <c r="Q16" s="266"/>
      <c r="R16" s="266"/>
      <c r="S16" s="267"/>
      <c r="U16" s="3"/>
      <c r="V16" s="3"/>
      <c r="W16" s="3"/>
    </row>
    <row r="17" spans="2:23" ht="14.45" customHeight="1" x14ac:dyDescent="0.2">
      <c r="B17" s="60"/>
      <c r="C17" s="17" t="s">
        <v>150</v>
      </c>
      <c r="D17" s="17"/>
      <c r="E17" s="25"/>
      <c r="F17" s="26"/>
      <c r="G17" s="134">
        <v>0</v>
      </c>
      <c r="H17" s="135">
        <v>0</v>
      </c>
      <c r="I17" s="136">
        <f>G17*H17</f>
        <v>0</v>
      </c>
      <c r="J17" s="136">
        <v>0</v>
      </c>
      <c r="K17" s="136">
        <v>0</v>
      </c>
      <c r="L17" s="275"/>
      <c r="M17" s="276"/>
      <c r="N17" s="276"/>
      <c r="O17" s="277"/>
      <c r="P17" s="275"/>
      <c r="Q17" s="276"/>
      <c r="R17" s="276"/>
      <c r="S17" s="277"/>
      <c r="U17" s="12"/>
      <c r="V17" s="13"/>
      <c r="W17" s="12"/>
    </row>
    <row r="18" spans="2:23" ht="29.1" customHeight="1" x14ac:dyDescent="0.2">
      <c r="B18" s="61"/>
      <c r="C18" s="234" t="s">
        <v>151</v>
      </c>
      <c r="D18" s="235"/>
      <c r="E18" s="235"/>
      <c r="F18" s="236"/>
      <c r="G18" s="137">
        <v>0</v>
      </c>
      <c r="H18" s="138">
        <v>0</v>
      </c>
      <c r="I18" s="139">
        <f t="shared" si="0"/>
        <v>0</v>
      </c>
      <c r="J18" s="139">
        <v>0</v>
      </c>
      <c r="K18" s="139">
        <v>0</v>
      </c>
      <c r="L18" s="265"/>
      <c r="M18" s="266"/>
      <c r="N18" s="266"/>
      <c r="O18" s="267"/>
      <c r="P18" s="265"/>
      <c r="Q18" s="266"/>
      <c r="R18" s="266"/>
      <c r="S18" s="267"/>
    </row>
    <row r="19" spans="2:23" ht="14.45" customHeight="1" x14ac:dyDescent="0.2">
      <c r="B19" s="60"/>
      <c r="C19" s="232" t="s">
        <v>73</v>
      </c>
      <c r="D19" s="232"/>
      <c r="E19" s="232"/>
      <c r="F19" s="233"/>
      <c r="G19" s="134">
        <v>0</v>
      </c>
      <c r="H19" s="135">
        <v>0</v>
      </c>
      <c r="I19" s="136">
        <f t="shared" si="0"/>
        <v>0</v>
      </c>
      <c r="J19" s="136">
        <v>0</v>
      </c>
      <c r="K19" s="136">
        <v>0</v>
      </c>
      <c r="L19" s="275"/>
      <c r="M19" s="276"/>
      <c r="N19" s="276"/>
      <c r="O19" s="277"/>
      <c r="P19" s="275"/>
      <c r="Q19" s="276"/>
      <c r="R19" s="276"/>
      <c r="S19" s="277"/>
    </row>
    <row r="20" spans="2:23" ht="14.45" customHeight="1" x14ac:dyDescent="0.2">
      <c r="B20" s="61"/>
      <c r="C20" s="16" t="s">
        <v>74</v>
      </c>
      <c r="D20" s="16"/>
      <c r="E20" s="16"/>
      <c r="F20" s="27"/>
      <c r="G20" s="137">
        <v>0</v>
      </c>
      <c r="H20" s="138">
        <v>0</v>
      </c>
      <c r="I20" s="139">
        <f t="shared" si="0"/>
        <v>0</v>
      </c>
      <c r="J20" s="139">
        <v>0</v>
      </c>
      <c r="K20" s="139">
        <v>0</v>
      </c>
      <c r="L20" s="141"/>
      <c r="M20" s="142"/>
      <c r="N20" s="142"/>
      <c r="O20" s="143"/>
      <c r="P20" s="141"/>
      <c r="Q20" s="142"/>
      <c r="R20" s="142"/>
      <c r="S20" s="143"/>
    </row>
    <row r="21" spans="2:23" ht="14.45" customHeight="1" x14ac:dyDescent="0.2">
      <c r="B21" s="60"/>
      <c r="C21" s="232" t="s">
        <v>75</v>
      </c>
      <c r="D21" s="232"/>
      <c r="E21" s="232"/>
      <c r="F21" s="233"/>
      <c r="G21" s="134">
        <v>0</v>
      </c>
      <c r="H21" s="135">
        <v>0</v>
      </c>
      <c r="I21" s="136">
        <f t="shared" si="0"/>
        <v>0</v>
      </c>
      <c r="J21" s="136">
        <v>0</v>
      </c>
      <c r="K21" s="136">
        <v>0</v>
      </c>
      <c r="L21" s="275"/>
      <c r="M21" s="276"/>
      <c r="N21" s="276"/>
      <c r="O21" s="277"/>
      <c r="P21" s="275"/>
      <c r="Q21" s="276"/>
      <c r="R21" s="276"/>
      <c r="S21" s="277"/>
    </row>
    <row r="22" spans="2:23" ht="15" customHeight="1" x14ac:dyDescent="0.2">
      <c r="B22" s="61"/>
      <c r="C22" s="292"/>
      <c r="D22" s="292"/>
      <c r="E22" s="292"/>
      <c r="F22" s="293"/>
      <c r="G22" s="137">
        <v>0</v>
      </c>
      <c r="H22" s="138">
        <v>0</v>
      </c>
      <c r="I22" s="139">
        <f t="shared" si="0"/>
        <v>0</v>
      </c>
      <c r="J22" s="139">
        <v>0</v>
      </c>
      <c r="K22" s="139">
        <v>0</v>
      </c>
      <c r="L22" s="141"/>
      <c r="M22" s="142"/>
      <c r="N22" s="142"/>
      <c r="O22" s="143"/>
      <c r="P22" s="141"/>
      <c r="Q22" s="142"/>
      <c r="R22" s="142"/>
      <c r="S22" s="143"/>
    </row>
    <row r="23" spans="2:23" ht="15" customHeight="1" x14ac:dyDescent="0.2">
      <c r="B23" s="146"/>
      <c r="C23" s="75" t="s">
        <v>98</v>
      </c>
      <c r="D23" s="75"/>
      <c r="E23" s="76"/>
      <c r="F23" s="147"/>
      <c r="G23" s="148">
        <f>SUM(G11:G22)</f>
        <v>0</v>
      </c>
      <c r="H23" s="149"/>
      <c r="I23" s="150">
        <f>SUM(I11:I22)</f>
        <v>0</v>
      </c>
      <c r="J23" s="150">
        <f t="shared" ref="J23:K23" si="1">SUM(J11:J22)</f>
        <v>0</v>
      </c>
      <c r="K23" s="150">
        <f t="shared" si="1"/>
        <v>0</v>
      </c>
      <c r="L23" s="285"/>
      <c r="M23" s="283"/>
      <c r="N23" s="283"/>
      <c r="O23" s="283"/>
      <c r="P23" s="283"/>
      <c r="Q23" s="283"/>
      <c r="R23" s="283"/>
      <c r="S23" s="284"/>
    </row>
    <row r="24" spans="2:23" ht="12.75" x14ac:dyDescent="0.2">
      <c r="C24" s="109" t="s">
        <v>104</v>
      </c>
      <c r="D24" s="48"/>
      <c r="L24" s="131" t="s">
        <v>110</v>
      </c>
      <c r="M24" s="95" t="s">
        <v>93</v>
      </c>
    </row>
    <row r="25" spans="2:23" ht="12.75" x14ac:dyDescent="0.2">
      <c r="C25" s="14" t="s">
        <v>107</v>
      </c>
      <c r="D25" s="33"/>
      <c r="L25" s="9"/>
      <c r="M25" s="96" t="s">
        <v>94</v>
      </c>
    </row>
    <row r="26" spans="2:23" ht="12" customHeight="1" x14ac:dyDescent="0.2">
      <c r="C26" s="14" t="s">
        <v>105</v>
      </c>
      <c r="D26" s="109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T26" s="1"/>
    </row>
    <row r="27" spans="2:23" ht="15" customHeight="1" x14ac:dyDescent="0.25">
      <c r="C27" s="117" t="s">
        <v>25</v>
      </c>
      <c r="D27" s="19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</row>
    <row r="28" spans="2:23" ht="23.25" customHeight="1" x14ac:dyDescent="0.2">
      <c r="B28" s="62"/>
      <c r="C28" s="63"/>
      <c r="D28" s="63"/>
      <c r="E28" s="64"/>
      <c r="F28" s="64"/>
      <c r="G28" s="65"/>
      <c r="H28" s="65"/>
      <c r="I28" s="125" t="s">
        <v>0</v>
      </c>
      <c r="J28" s="127" t="s">
        <v>66</v>
      </c>
      <c r="K28" s="128" t="s">
        <v>0</v>
      </c>
      <c r="L28" s="268" t="s">
        <v>78</v>
      </c>
      <c r="M28" s="269"/>
      <c r="N28" s="269"/>
      <c r="O28" s="270"/>
      <c r="P28" s="268" t="s">
        <v>77</v>
      </c>
      <c r="Q28" s="269"/>
      <c r="R28" s="269"/>
      <c r="S28" s="270"/>
    </row>
    <row r="29" spans="2:23" ht="15" x14ac:dyDescent="0.2">
      <c r="B29" s="86"/>
      <c r="C29" s="18" t="s">
        <v>11</v>
      </c>
      <c r="D29" s="18"/>
      <c r="E29" s="20"/>
      <c r="F29" s="20"/>
      <c r="G29" s="15"/>
      <c r="H29" s="15"/>
      <c r="I29" s="119" t="s">
        <v>23</v>
      </c>
      <c r="J29" s="129" t="s">
        <v>22</v>
      </c>
      <c r="K29" s="119" t="s">
        <v>23</v>
      </c>
      <c r="L29" s="271"/>
      <c r="M29" s="272"/>
      <c r="N29" s="272"/>
      <c r="O29" s="273"/>
      <c r="P29" s="271"/>
      <c r="Q29" s="272"/>
      <c r="R29" s="272"/>
      <c r="S29" s="273"/>
    </row>
    <row r="30" spans="2:23" ht="11.25" customHeight="1" x14ac:dyDescent="0.2">
      <c r="B30" s="66"/>
      <c r="C30" s="20"/>
      <c r="D30" s="20"/>
      <c r="E30" s="20"/>
      <c r="F30" s="20"/>
      <c r="G30" s="21"/>
      <c r="H30" s="21"/>
      <c r="I30" s="120" t="s">
        <v>20</v>
      </c>
      <c r="J30" s="124" t="s">
        <v>21</v>
      </c>
      <c r="K30" s="115" t="s">
        <v>5</v>
      </c>
      <c r="L30" s="251" t="s">
        <v>12</v>
      </c>
      <c r="M30" s="252"/>
      <c r="N30" s="252"/>
      <c r="O30" s="253"/>
      <c r="P30" s="251" t="s">
        <v>12</v>
      </c>
      <c r="Q30" s="252"/>
      <c r="R30" s="252"/>
      <c r="S30" s="253"/>
    </row>
    <row r="31" spans="2:23" ht="14.45" customHeight="1" x14ac:dyDescent="0.2">
      <c r="B31" s="67"/>
      <c r="C31" s="92" t="s">
        <v>87</v>
      </c>
      <c r="D31" s="93" t="s">
        <v>88</v>
      </c>
      <c r="E31" s="53"/>
      <c r="F31" s="53"/>
      <c r="G31" s="91"/>
      <c r="I31" s="294">
        <v>0</v>
      </c>
      <c r="J31" s="296">
        <v>0</v>
      </c>
      <c r="K31" s="297">
        <f>I31*J31</f>
        <v>0</v>
      </c>
      <c r="L31" s="242"/>
      <c r="M31" s="254"/>
      <c r="N31" s="254"/>
      <c r="O31" s="255"/>
      <c r="P31" s="262"/>
      <c r="Q31" s="254"/>
      <c r="R31" s="254"/>
      <c r="S31" s="255"/>
    </row>
    <row r="32" spans="2:23" ht="14.45" customHeight="1" x14ac:dyDescent="0.2">
      <c r="B32" s="67"/>
      <c r="C32" s="216"/>
      <c r="D32" s="217" t="s">
        <v>111</v>
      </c>
      <c r="E32" s="218"/>
      <c r="F32" s="218"/>
      <c r="G32" s="219"/>
      <c r="H32" s="54"/>
      <c r="I32" s="295"/>
      <c r="J32" s="295"/>
      <c r="K32" s="298"/>
      <c r="L32" s="242"/>
      <c r="M32" s="254"/>
      <c r="N32" s="254"/>
      <c r="O32" s="255"/>
      <c r="P32" s="262"/>
      <c r="Q32" s="254"/>
      <c r="R32" s="254"/>
      <c r="S32" s="255"/>
    </row>
    <row r="33" spans="1:20" ht="15" customHeight="1" x14ac:dyDescent="0.2">
      <c r="B33" s="68"/>
      <c r="C33" s="54"/>
      <c r="D33" s="55" t="s">
        <v>86</v>
      </c>
      <c r="E33" s="237"/>
      <c r="F33" s="237"/>
      <c r="G33" s="237"/>
      <c r="H33" s="237"/>
      <c r="I33" s="237"/>
      <c r="J33" s="237"/>
      <c r="K33" s="238"/>
      <c r="L33" s="256"/>
      <c r="M33" s="257"/>
      <c r="N33" s="257"/>
      <c r="O33" s="258"/>
      <c r="P33" s="274"/>
      <c r="Q33" s="257"/>
      <c r="R33" s="257"/>
      <c r="S33" s="258"/>
    </row>
    <row r="34" spans="1:20" ht="14.45" customHeight="1" x14ac:dyDescent="0.2">
      <c r="B34" s="69"/>
      <c r="C34" s="92" t="s">
        <v>89</v>
      </c>
      <c r="D34" s="93" t="s">
        <v>90</v>
      </c>
      <c r="E34" s="52"/>
      <c r="F34" s="52"/>
      <c r="G34" s="29"/>
      <c r="I34" s="299">
        <v>0</v>
      </c>
      <c r="J34" s="301">
        <v>0</v>
      </c>
      <c r="K34" s="302">
        <f>I34*J34</f>
        <v>0</v>
      </c>
      <c r="L34" s="239"/>
      <c r="M34" s="240"/>
      <c r="N34" s="240"/>
      <c r="O34" s="241"/>
      <c r="P34" s="259"/>
      <c r="Q34" s="260"/>
      <c r="R34" s="260"/>
      <c r="S34" s="261"/>
    </row>
    <row r="35" spans="1:20" ht="14.45" customHeight="1" x14ac:dyDescent="0.2">
      <c r="B35" s="69"/>
      <c r="C35" s="220"/>
      <c r="D35" s="221" t="s">
        <v>112</v>
      </c>
      <c r="E35" s="222"/>
      <c r="F35" s="222"/>
      <c r="G35" s="223"/>
      <c r="H35" s="224"/>
      <c r="I35" s="300"/>
      <c r="J35" s="300"/>
      <c r="K35" s="303"/>
      <c r="L35" s="242"/>
      <c r="M35" s="243"/>
      <c r="N35" s="243"/>
      <c r="O35" s="244"/>
      <c r="P35" s="262"/>
      <c r="Q35" s="254"/>
      <c r="R35" s="254"/>
      <c r="S35" s="255"/>
    </row>
    <row r="36" spans="1:20" ht="15" customHeight="1" x14ac:dyDescent="0.2">
      <c r="B36" s="70"/>
      <c r="C36" s="71"/>
      <c r="D36" s="55" t="s">
        <v>86</v>
      </c>
      <c r="E36" s="237"/>
      <c r="F36" s="237"/>
      <c r="G36" s="237"/>
      <c r="H36" s="237"/>
      <c r="I36" s="237"/>
      <c r="J36" s="237"/>
      <c r="K36" s="238"/>
      <c r="L36" s="245"/>
      <c r="M36" s="246"/>
      <c r="N36" s="246"/>
      <c r="O36" s="247"/>
      <c r="P36" s="274"/>
      <c r="Q36" s="257"/>
      <c r="R36" s="257"/>
      <c r="S36" s="258"/>
    </row>
    <row r="37" spans="1:20" ht="14.45" customHeight="1" x14ac:dyDescent="0.2">
      <c r="B37" s="72"/>
      <c r="C37" s="82" t="s">
        <v>91</v>
      </c>
      <c r="D37" s="71"/>
      <c r="E37" s="28"/>
      <c r="F37" s="28"/>
      <c r="G37" s="29"/>
      <c r="I37" s="304">
        <v>0</v>
      </c>
      <c r="J37" s="306">
        <v>0</v>
      </c>
      <c r="K37" s="302">
        <f>I37*J37</f>
        <v>0</v>
      </c>
      <c r="L37" s="239"/>
      <c r="M37" s="240"/>
      <c r="N37" s="240"/>
      <c r="O37" s="241"/>
      <c r="P37" s="259"/>
      <c r="Q37" s="260"/>
      <c r="R37" s="260"/>
      <c r="S37" s="261"/>
      <c r="T37" s="1"/>
    </row>
    <row r="38" spans="1:20" ht="14.45" customHeight="1" x14ac:dyDescent="0.2">
      <c r="B38" s="69"/>
      <c r="C38" s="220"/>
      <c r="D38" s="221" t="s">
        <v>114</v>
      </c>
      <c r="E38" s="222"/>
      <c r="F38" s="222"/>
      <c r="G38" s="223"/>
      <c r="H38" s="224"/>
      <c r="I38" s="305"/>
      <c r="J38" s="307"/>
      <c r="K38" s="303"/>
      <c r="L38" s="242"/>
      <c r="M38" s="243"/>
      <c r="N38" s="243"/>
      <c r="O38" s="244"/>
      <c r="P38" s="262"/>
      <c r="Q38" s="254"/>
      <c r="R38" s="254"/>
      <c r="S38" s="255"/>
      <c r="T38" s="1"/>
    </row>
    <row r="39" spans="1:20" ht="15" customHeight="1" x14ac:dyDescent="0.2">
      <c r="B39" s="68"/>
      <c r="C39" s="54"/>
      <c r="D39" s="55" t="s">
        <v>86</v>
      </c>
      <c r="E39" s="237"/>
      <c r="F39" s="237"/>
      <c r="G39" s="237"/>
      <c r="H39" s="237"/>
      <c r="I39" s="237"/>
      <c r="J39" s="237"/>
      <c r="K39" s="238"/>
      <c r="L39" s="248"/>
      <c r="M39" s="249"/>
      <c r="N39" s="249"/>
      <c r="O39" s="250"/>
      <c r="P39" s="263"/>
      <c r="Q39" s="237"/>
      <c r="R39" s="237"/>
      <c r="S39" s="264"/>
      <c r="T39" s="1"/>
    </row>
    <row r="40" spans="1:20" ht="14.45" customHeight="1" x14ac:dyDescent="0.2">
      <c r="B40" s="98"/>
      <c r="C40" s="99" t="s">
        <v>115</v>
      </c>
      <c r="D40" s="100"/>
      <c r="E40" s="101"/>
      <c r="F40" s="101"/>
      <c r="G40" s="102"/>
      <c r="I40" s="299">
        <v>0</v>
      </c>
      <c r="J40" s="301">
        <v>0</v>
      </c>
      <c r="K40" s="302">
        <f>I40*J40</f>
        <v>0</v>
      </c>
      <c r="L40" s="187"/>
      <c r="M40" s="188"/>
      <c r="N40" s="188"/>
      <c r="O40" s="188"/>
      <c r="P40" s="188"/>
      <c r="Q40" s="188"/>
      <c r="R40" s="188"/>
      <c r="S40" s="189"/>
    </row>
    <row r="41" spans="1:20" ht="14.45" customHeight="1" x14ac:dyDescent="0.2">
      <c r="B41" s="69"/>
      <c r="C41" s="221"/>
      <c r="D41" s="221"/>
      <c r="E41" s="222"/>
      <c r="F41" s="222"/>
      <c r="G41" s="223"/>
      <c r="H41" s="224"/>
      <c r="I41" s="300"/>
      <c r="J41" s="300"/>
      <c r="K41" s="303"/>
      <c r="L41" s="190"/>
      <c r="M41" s="191"/>
      <c r="N41" s="191"/>
      <c r="O41" s="191"/>
      <c r="P41" s="191"/>
      <c r="Q41" s="191"/>
      <c r="R41" s="191"/>
      <c r="S41" s="192"/>
    </row>
    <row r="42" spans="1:20" ht="15" customHeight="1" x14ac:dyDescent="0.2">
      <c r="A42" s="87"/>
      <c r="B42" s="54"/>
      <c r="C42" s="55"/>
      <c r="D42" s="55" t="s">
        <v>13</v>
      </c>
      <c r="E42" s="237"/>
      <c r="F42" s="237"/>
      <c r="G42" s="237"/>
      <c r="H42" s="237"/>
      <c r="I42" s="237"/>
      <c r="J42" s="237"/>
      <c r="K42" s="238"/>
      <c r="L42" s="193"/>
      <c r="M42" s="194"/>
      <c r="N42" s="194"/>
      <c r="O42" s="194"/>
      <c r="P42" s="194"/>
      <c r="Q42" s="194"/>
      <c r="R42" s="194"/>
      <c r="S42" s="195"/>
      <c r="T42" s="22"/>
    </row>
    <row r="43" spans="1:20" ht="15" x14ac:dyDescent="0.2">
      <c r="B43" s="103"/>
      <c r="C43" s="104" t="s">
        <v>7</v>
      </c>
      <c r="D43" s="105"/>
      <c r="E43" s="106"/>
      <c r="F43" s="106"/>
      <c r="G43" s="106"/>
      <c r="H43" s="106"/>
      <c r="I43" s="106"/>
      <c r="J43" s="106"/>
      <c r="K43" s="108">
        <f>SUM(K31,K34,K37,K40)</f>
        <v>0</v>
      </c>
      <c r="L43" s="106"/>
      <c r="M43" s="106"/>
      <c r="N43" s="106"/>
      <c r="O43" s="106"/>
      <c r="P43" s="106"/>
      <c r="Q43" s="106"/>
      <c r="R43" s="106"/>
      <c r="S43" s="107"/>
    </row>
    <row r="44" spans="1:20" x14ac:dyDescent="0.2">
      <c r="C44" s="33"/>
      <c r="D44" s="33"/>
      <c r="L44" s="94" t="s">
        <v>92</v>
      </c>
      <c r="M44" s="95" t="s">
        <v>93</v>
      </c>
    </row>
    <row r="45" spans="1:20" ht="15" x14ac:dyDescent="0.2">
      <c r="C45" s="19" t="s">
        <v>26</v>
      </c>
      <c r="D45" s="33"/>
      <c r="L45" s="9"/>
      <c r="M45" s="96" t="s">
        <v>94</v>
      </c>
    </row>
    <row r="46" spans="1:20" ht="19.5" customHeight="1" x14ac:dyDescent="0.2">
      <c r="A46" s="31"/>
      <c r="B46" s="74"/>
      <c r="C46" s="75" t="s">
        <v>106</v>
      </c>
      <c r="D46" s="75"/>
      <c r="E46" s="76"/>
      <c r="F46" s="76"/>
      <c r="G46" s="76"/>
      <c r="H46" s="97"/>
      <c r="I46" s="77">
        <f>SUM(G23,I31,I34,I37,I40)</f>
        <v>0</v>
      </c>
      <c r="J46" s="78" t="s">
        <v>21</v>
      </c>
      <c r="K46" s="77">
        <f>SUM(I23,K31,K34,K37,K40)</f>
        <v>0</v>
      </c>
      <c r="L46" s="78" t="s">
        <v>76</v>
      </c>
      <c r="M46" s="79"/>
      <c r="N46" s="79"/>
      <c r="O46" s="79"/>
      <c r="P46" s="79"/>
      <c r="Q46" s="79"/>
      <c r="R46" s="79"/>
      <c r="S46" s="80"/>
    </row>
    <row r="47" spans="1:20" ht="8.25" customHeight="1" x14ac:dyDescent="0.2">
      <c r="A47" s="14"/>
      <c r="B47" s="14"/>
      <c r="E47" s="14"/>
      <c r="F47" s="14"/>
      <c r="G47" s="14"/>
      <c r="H47" s="14"/>
      <c r="I47" s="14"/>
      <c r="J47" s="14"/>
      <c r="K47" s="14"/>
    </row>
    <row r="48" spans="1:20" ht="9.75" customHeight="1" x14ac:dyDescent="0.2">
      <c r="A48" s="14"/>
      <c r="B48" s="14"/>
      <c r="C48" s="14" t="s">
        <v>119</v>
      </c>
      <c r="D48" s="14"/>
      <c r="E48" s="14"/>
      <c r="F48" s="14"/>
      <c r="G48" s="14"/>
      <c r="H48" s="14"/>
      <c r="I48" s="14"/>
      <c r="J48" s="14"/>
      <c r="K48" s="14"/>
      <c r="L48" s="9"/>
    </row>
    <row r="49" spans="1:18" ht="9.75" customHeight="1" x14ac:dyDescent="0.2">
      <c r="A49" s="14"/>
      <c r="B49" s="14"/>
      <c r="C49" s="14" t="s">
        <v>120</v>
      </c>
      <c r="D49" s="14"/>
      <c r="E49" s="14"/>
      <c r="F49" s="14"/>
      <c r="G49" s="14"/>
      <c r="H49" s="14"/>
      <c r="I49" s="14"/>
      <c r="J49" s="14"/>
      <c r="K49" s="14"/>
      <c r="L49" s="9"/>
      <c r="Q49" s="290" t="s">
        <v>144</v>
      </c>
      <c r="R49" s="291"/>
    </row>
    <row r="50" spans="1:18" ht="15.75" customHeight="1" x14ac:dyDescent="0.2">
      <c r="C50" s="133" t="s">
        <v>113</v>
      </c>
      <c r="D50" s="14"/>
      <c r="E50" s="14"/>
      <c r="F50" s="14"/>
      <c r="G50" s="14"/>
      <c r="H50" s="14"/>
      <c r="I50" s="14"/>
      <c r="J50" s="14"/>
      <c r="O50" s="7"/>
      <c r="P50" s="145" t="s">
        <v>149</v>
      </c>
    </row>
    <row r="51" spans="1:18" ht="15" x14ac:dyDescent="0.2">
      <c r="N51" s="19"/>
    </row>
  </sheetData>
  <sheetProtection algorithmName="SHA-512" hashValue="BrbjXSkDa1GGgn3bgKQzU9GpSUIwoFL2ipqVZROAbLYA9TXy6zs1TyS57Hl5nO0Ato9F5bv7d6/3m+9vg6Wqrg==" saltValue="0GGDCo17Cyh5NsUtFmcMOA==" spinCount="100000" sheet="1" selectLockedCells="1"/>
  <mergeCells count="66">
    <mergeCell ref="A1:A3"/>
    <mergeCell ref="Q49:R49"/>
    <mergeCell ref="C22:F22"/>
    <mergeCell ref="E42:K42"/>
    <mergeCell ref="I31:I32"/>
    <mergeCell ref="J31:J32"/>
    <mergeCell ref="K31:K32"/>
    <mergeCell ref="I34:I35"/>
    <mergeCell ref="J34:J35"/>
    <mergeCell ref="K34:K35"/>
    <mergeCell ref="I37:I38"/>
    <mergeCell ref="J37:J38"/>
    <mergeCell ref="K37:K38"/>
    <mergeCell ref="I40:I41"/>
    <mergeCell ref="J40:J41"/>
    <mergeCell ref="K40:K41"/>
    <mergeCell ref="L1:R1"/>
    <mergeCell ref="L2:P2"/>
    <mergeCell ref="L4:N4"/>
    <mergeCell ref="O4:P4"/>
    <mergeCell ref="Q4:R4"/>
    <mergeCell ref="Q2:R2"/>
    <mergeCell ref="L12:O12"/>
    <mergeCell ref="L13:O13"/>
    <mergeCell ref="L14:O14"/>
    <mergeCell ref="P28:S29"/>
    <mergeCell ref="P30:S30"/>
    <mergeCell ref="L17:O17"/>
    <mergeCell ref="P23:S23"/>
    <mergeCell ref="L19:O19"/>
    <mergeCell ref="L16:O16"/>
    <mergeCell ref="P17:S17"/>
    <mergeCell ref="P18:S18"/>
    <mergeCell ref="L21:O21"/>
    <mergeCell ref="L23:O23"/>
    <mergeCell ref="D4:I5"/>
    <mergeCell ref="C7:F8"/>
    <mergeCell ref="P14:S14"/>
    <mergeCell ref="P15:S15"/>
    <mergeCell ref="P16:S16"/>
    <mergeCell ref="L7:O7"/>
    <mergeCell ref="L8:O8"/>
    <mergeCell ref="P13:S13"/>
    <mergeCell ref="L10:O10"/>
    <mergeCell ref="L11:O11"/>
    <mergeCell ref="L15:O15"/>
    <mergeCell ref="P7:S7"/>
    <mergeCell ref="P8:S8"/>
    <mergeCell ref="P10:S10"/>
    <mergeCell ref="P11:S11"/>
    <mergeCell ref="P12:S12"/>
    <mergeCell ref="P37:S39"/>
    <mergeCell ref="L18:O18"/>
    <mergeCell ref="L28:O29"/>
    <mergeCell ref="P34:S36"/>
    <mergeCell ref="P19:S19"/>
    <mergeCell ref="P21:S21"/>
    <mergeCell ref="P31:S33"/>
    <mergeCell ref="C18:F18"/>
    <mergeCell ref="E36:K36"/>
    <mergeCell ref="E39:K39"/>
    <mergeCell ref="L34:O36"/>
    <mergeCell ref="L37:O39"/>
    <mergeCell ref="L30:O30"/>
    <mergeCell ref="E33:K33"/>
    <mergeCell ref="L31:O33"/>
  </mergeCells>
  <pageMargins left="0.15748031496062992" right="0.15748031496062992" top="0.39370078740157483" bottom="0.15748031496062992" header="0" footer="0.15748031496062992"/>
  <pageSetup paperSize="9" scale="80" orientation="landscape" r:id="rId1"/>
  <headerFooter>
    <oddHeader>&amp;R&amp;K01+049&amp;Z&amp;F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:J69"/>
  <sheetViews>
    <sheetView showGridLines="0" workbookViewId="0">
      <selection activeCell="B13" sqref="B13:J36"/>
    </sheetView>
  </sheetViews>
  <sheetFormatPr baseColWidth="10" defaultRowHeight="11.25" x14ac:dyDescent="0.2"/>
  <cols>
    <col min="1" max="1" width="3.83203125" customWidth="1"/>
    <col min="2" max="2" width="13.1640625" customWidth="1"/>
    <col min="3" max="3" width="12" customWidth="1"/>
    <col min="4" max="4" width="15.5" customWidth="1"/>
    <col min="10" max="10" width="25.6640625" customWidth="1"/>
    <col min="11" max="11" width="3.83203125" customWidth="1"/>
  </cols>
  <sheetData>
    <row r="2" spans="2:10" ht="15" x14ac:dyDescent="0.25">
      <c r="B2" s="2" t="s">
        <v>84</v>
      </c>
    </row>
    <row r="3" spans="2:10" ht="15" x14ac:dyDescent="0.25">
      <c r="B3" s="117" t="s">
        <v>117</v>
      </c>
      <c r="C3" s="117"/>
      <c r="E3" s="117"/>
      <c r="F3" s="144">
        <f>Dokumentation!F2</f>
        <v>45658</v>
      </c>
      <c r="H3" s="132" t="s">
        <v>118</v>
      </c>
      <c r="I3" s="144">
        <f>Dokumentation!H2</f>
        <v>46022</v>
      </c>
    </row>
    <row r="6" spans="2:10" ht="15" customHeight="1" x14ac:dyDescent="0.2">
      <c r="C6" s="88" t="s">
        <v>85</v>
      </c>
      <c r="D6" s="286">
        <f>Dokumentation!L1</f>
        <v>0</v>
      </c>
      <c r="E6" s="286"/>
      <c r="F6" s="286"/>
      <c r="G6" s="286"/>
      <c r="H6" s="286"/>
      <c r="I6" s="286"/>
      <c r="J6" s="286"/>
    </row>
    <row r="7" spans="2:10" ht="15" customHeight="1" x14ac:dyDescent="0.2">
      <c r="C7" s="88" t="s">
        <v>8</v>
      </c>
      <c r="D7" s="286">
        <f>Dokumentation!L2</f>
        <v>0</v>
      </c>
      <c r="E7" s="286"/>
      <c r="F7" s="286"/>
      <c r="G7" s="286"/>
      <c r="H7" s="287">
        <f>Dokumentation!Q2</f>
        <v>0</v>
      </c>
      <c r="I7" s="287"/>
      <c r="J7" s="287"/>
    </row>
    <row r="8" spans="2:10" ht="15" customHeight="1" x14ac:dyDescent="0.2">
      <c r="B8" s="3"/>
      <c r="D8" s="89" t="s">
        <v>9</v>
      </c>
      <c r="E8" s="3"/>
      <c r="F8" s="3"/>
      <c r="H8" s="90" t="s">
        <v>10</v>
      </c>
      <c r="I8" s="3"/>
    </row>
    <row r="11" spans="2:10" ht="12" x14ac:dyDescent="0.2">
      <c r="B11" s="5" t="s">
        <v>103</v>
      </c>
    </row>
    <row r="12" spans="2:10" x14ac:dyDescent="0.2">
      <c r="B12" s="6"/>
    </row>
    <row r="13" spans="2:10" x14ac:dyDescent="0.2">
      <c r="B13" s="308"/>
      <c r="C13" s="308"/>
      <c r="D13" s="308"/>
      <c r="E13" s="308"/>
      <c r="F13" s="308"/>
      <c r="G13" s="308"/>
      <c r="H13" s="308"/>
      <c r="I13" s="308"/>
      <c r="J13" s="308"/>
    </row>
    <row r="14" spans="2:10" x14ac:dyDescent="0.2">
      <c r="B14" s="308"/>
      <c r="C14" s="308"/>
      <c r="D14" s="308"/>
      <c r="E14" s="308"/>
      <c r="F14" s="308"/>
      <c r="G14" s="308"/>
      <c r="H14" s="308"/>
      <c r="I14" s="308"/>
      <c r="J14" s="308"/>
    </row>
    <row r="15" spans="2:10" x14ac:dyDescent="0.2">
      <c r="B15" s="308"/>
      <c r="C15" s="308"/>
      <c r="D15" s="308"/>
      <c r="E15" s="308"/>
      <c r="F15" s="308"/>
      <c r="G15" s="308"/>
      <c r="H15" s="308"/>
      <c r="I15" s="308"/>
      <c r="J15" s="308"/>
    </row>
    <row r="16" spans="2:10" x14ac:dyDescent="0.2">
      <c r="B16" s="308"/>
      <c r="C16" s="308"/>
      <c r="D16" s="308"/>
      <c r="E16" s="308"/>
      <c r="F16" s="308"/>
      <c r="G16" s="308"/>
      <c r="H16" s="308"/>
      <c r="I16" s="308"/>
      <c r="J16" s="308"/>
    </row>
    <row r="17" spans="2:10" x14ac:dyDescent="0.2">
      <c r="B17" s="308"/>
      <c r="C17" s="308"/>
      <c r="D17" s="308"/>
      <c r="E17" s="308"/>
      <c r="F17" s="308"/>
      <c r="G17" s="308"/>
      <c r="H17" s="308"/>
      <c r="I17" s="308"/>
      <c r="J17" s="308"/>
    </row>
    <row r="18" spans="2:10" x14ac:dyDescent="0.2">
      <c r="B18" s="308"/>
      <c r="C18" s="308"/>
      <c r="D18" s="308"/>
      <c r="E18" s="308"/>
      <c r="F18" s="308"/>
      <c r="G18" s="308"/>
      <c r="H18" s="308"/>
      <c r="I18" s="308"/>
      <c r="J18" s="308"/>
    </row>
    <row r="19" spans="2:10" x14ac:dyDescent="0.2">
      <c r="B19" s="308"/>
      <c r="C19" s="308"/>
      <c r="D19" s="308"/>
      <c r="E19" s="308"/>
      <c r="F19" s="308"/>
      <c r="G19" s="308"/>
      <c r="H19" s="308"/>
      <c r="I19" s="308"/>
      <c r="J19" s="308"/>
    </row>
    <row r="20" spans="2:10" x14ac:dyDescent="0.2">
      <c r="B20" s="308"/>
      <c r="C20" s="308"/>
      <c r="D20" s="308"/>
      <c r="E20" s="308"/>
      <c r="F20" s="308"/>
      <c r="G20" s="308"/>
      <c r="H20" s="308"/>
      <c r="I20" s="308"/>
      <c r="J20" s="308"/>
    </row>
    <row r="21" spans="2:10" x14ac:dyDescent="0.2">
      <c r="B21" s="308"/>
      <c r="C21" s="308"/>
      <c r="D21" s="308"/>
      <c r="E21" s="308"/>
      <c r="F21" s="308"/>
      <c r="G21" s="308"/>
      <c r="H21" s="308"/>
      <c r="I21" s="308"/>
      <c r="J21" s="308"/>
    </row>
    <row r="22" spans="2:10" x14ac:dyDescent="0.2">
      <c r="B22" s="308"/>
      <c r="C22" s="308"/>
      <c r="D22" s="308"/>
      <c r="E22" s="308"/>
      <c r="F22" s="308"/>
      <c r="G22" s="308"/>
      <c r="H22" s="308"/>
      <c r="I22" s="308"/>
      <c r="J22" s="308"/>
    </row>
    <row r="23" spans="2:10" x14ac:dyDescent="0.2">
      <c r="B23" s="308"/>
      <c r="C23" s="308"/>
      <c r="D23" s="308"/>
      <c r="E23" s="308"/>
      <c r="F23" s="308"/>
      <c r="G23" s="308"/>
      <c r="H23" s="308"/>
      <c r="I23" s="308"/>
      <c r="J23" s="308"/>
    </row>
    <row r="24" spans="2:10" x14ac:dyDescent="0.2">
      <c r="B24" s="308"/>
      <c r="C24" s="308"/>
      <c r="D24" s="308"/>
      <c r="E24" s="308"/>
      <c r="F24" s="308"/>
      <c r="G24" s="308"/>
      <c r="H24" s="308"/>
      <c r="I24" s="308"/>
      <c r="J24" s="308"/>
    </row>
    <row r="25" spans="2:10" x14ac:dyDescent="0.2">
      <c r="B25" s="308"/>
      <c r="C25" s="308"/>
      <c r="D25" s="308"/>
      <c r="E25" s="308"/>
      <c r="F25" s="308"/>
      <c r="G25" s="308"/>
      <c r="H25" s="308"/>
      <c r="I25" s="308"/>
      <c r="J25" s="308"/>
    </row>
    <row r="26" spans="2:10" x14ac:dyDescent="0.2">
      <c r="B26" s="308"/>
      <c r="C26" s="308"/>
      <c r="D26" s="308"/>
      <c r="E26" s="308"/>
      <c r="F26" s="308"/>
      <c r="G26" s="308"/>
      <c r="H26" s="308"/>
      <c r="I26" s="308"/>
      <c r="J26" s="308"/>
    </row>
    <row r="27" spans="2:10" x14ac:dyDescent="0.2">
      <c r="B27" s="308"/>
      <c r="C27" s="308"/>
      <c r="D27" s="308"/>
      <c r="E27" s="308"/>
      <c r="F27" s="308"/>
      <c r="G27" s="308"/>
      <c r="H27" s="308"/>
      <c r="I27" s="308"/>
      <c r="J27" s="308"/>
    </row>
    <row r="28" spans="2:10" x14ac:dyDescent="0.2">
      <c r="B28" s="308"/>
      <c r="C28" s="308"/>
      <c r="D28" s="308"/>
      <c r="E28" s="308"/>
      <c r="F28" s="308"/>
      <c r="G28" s="308"/>
      <c r="H28" s="308"/>
      <c r="I28" s="308"/>
      <c r="J28" s="308"/>
    </row>
    <row r="29" spans="2:10" x14ac:dyDescent="0.2">
      <c r="B29" s="308"/>
      <c r="C29" s="308"/>
      <c r="D29" s="308"/>
      <c r="E29" s="308"/>
      <c r="F29" s="308"/>
      <c r="G29" s="308"/>
      <c r="H29" s="308"/>
      <c r="I29" s="308"/>
      <c r="J29" s="308"/>
    </row>
    <row r="30" spans="2:10" x14ac:dyDescent="0.2">
      <c r="B30" s="308"/>
      <c r="C30" s="308"/>
      <c r="D30" s="308"/>
      <c r="E30" s="308"/>
      <c r="F30" s="308"/>
      <c r="G30" s="308"/>
      <c r="H30" s="308"/>
      <c r="I30" s="308"/>
      <c r="J30" s="308"/>
    </row>
    <row r="31" spans="2:10" x14ac:dyDescent="0.2">
      <c r="B31" s="308"/>
      <c r="C31" s="308"/>
      <c r="D31" s="308"/>
      <c r="E31" s="308"/>
      <c r="F31" s="308"/>
      <c r="G31" s="308"/>
      <c r="H31" s="308"/>
      <c r="I31" s="308"/>
      <c r="J31" s="308"/>
    </row>
    <row r="32" spans="2:10" x14ac:dyDescent="0.2">
      <c r="B32" s="308"/>
      <c r="C32" s="308"/>
      <c r="D32" s="308"/>
      <c r="E32" s="308"/>
      <c r="F32" s="308"/>
      <c r="G32" s="308"/>
      <c r="H32" s="308"/>
      <c r="I32" s="308"/>
      <c r="J32" s="308"/>
    </row>
    <row r="33" spans="2:10" x14ac:dyDescent="0.2">
      <c r="B33" s="308"/>
      <c r="C33" s="308"/>
      <c r="D33" s="308"/>
      <c r="E33" s="308"/>
      <c r="F33" s="308"/>
      <c r="G33" s="308"/>
      <c r="H33" s="308"/>
      <c r="I33" s="308"/>
      <c r="J33" s="308"/>
    </row>
    <row r="34" spans="2:10" x14ac:dyDescent="0.2">
      <c r="B34" s="308"/>
      <c r="C34" s="308"/>
      <c r="D34" s="308"/>
      <c r="E34" s="308"/>
      <c r="F34" s="308"/>
      <c r="G34" s="308"/>
      <c r="H34" s="308"/>
      <c r="I34" s="308"/>
      <c r="J34" s="308"/>
    </row>
    <row r="35" spans="2:10" x14ac:dyDescent="0.2">
      <c r="B35" s="308"/>
      <c r="C35" s="308"/>
      <c r="D35" s="308"/>
      <c r="E35" s="308"/>
      <c r="F35" s="308"/>
      <c r="G35" s="308"/>
      <c r="H35" s="308"/>
      <c r="I35" s="308"/>
      <c r="J35" s="308"/>
    </row>
    <row r="36" spans="2:10" x14ac:dyDescent="0.2">
      <c r="B36" s="308"/>
      <c r="C36" s="308"/>
      <c r="D36" s="308"/>
      <c r="E36" s="308"/>
      <c r="F36" s="308"/>
      <c r="G36" s="308"/>
      <c r="H36" s="308"/>
      <c r="I36" s="308"/>
      <c r="J36" s="308"/>
    </row>
    <row r="40" spans="2:10" ht="12" x14ac:dyDescent="0.2">
      <c r="B40" s="5" t="s">
        <v>102</v>
      </c>
    </row>
    <row r="41" spans="2:10" ht="12" x14ac:dyDescent="0.2">
      <c r="B41" s="5" t="s">
        <v>101</v>
      </c>
    </row>
    <row r="42" spans="2:10" ht="12" x14ac:dyDescent="0.2">
      <c r="B42" s="5"/>
    </row>
    <row r="43" spans="2:10" x14ac:dyDescent="0.2">
      <c r="B43" s="308"/>
      <c r="C43" s="308"/>
      <c r="D43" s="308"/>
      <c r="E43" s="308"/>
      <c r="F43" s="308"/>
      <c r="G43" s="308"/>
      <c r="H43" s="308"/>
      <c r="I43" s="308"/>
      <c r="J43" s="308"/>
    </row>
    <row r="44" spans="2:10" x14ac:dyDescent="0.2">
      <c r="B44" s="308"/>
      <c r="C44" s="308"/>
      <c r="D44" s="308"/>
      <c r="E44" s="308"/>
      <c r="F44" s="308"/>
      <c r="G44" s="308"/>
      <c r="H44" s="308"/>
      <c r="I44" s="308"/>
      <c r="J44" s="308"/>
    </row>
    <row r="45" spans="2:10" x14ac:dyDescent="0.2">
      <c r="B45" s="308"/>
      <c r="C45" s="308"/>
      <c r="D45" s="308"/>
      <c r="E45" s="308"/>
      <c r="F45" s="308"/>
      <c r="G45" s="308"/>
      <c r="H45" s="308"/>
      <c r="I45" s="308"/>
      <c r="J45" s="308"/>
    </row>
    <row r="46" spans="2:10" x14ac:dyDescent="0.2">
      <c r="B46" s="308"/>
      <c r="C46" s="308"/>
      <c r="D46" s="308"/>
      <c r="E46" s="308"/>
      <c r="F46" s="308"/>
      <c r="G46" s="308"/>
      <c r="H46" s="308"/>
      <c r="I46" s="308"/>
      <c r="J46" s="308"/>
    </row>
    <row r="47" spans="2:10" x14ac:dyDescent="0.2">
      <c r="B47" s="308"/>
      <c r="C47" s="308"/>
      <c r="D47" s="308"/>
      <c r="E47" s="308"/>
      <c r="F47" s="308"/>
      <c r="G47" s="308"/>
      <c r="H47" s="308"/>
      <c r="I47" s="308"/>
      <c r="J47" s="308"/>
    </row>
    <row r="48" spans="2:10" x14ac:dyDescent="0.2">
      <c r="B48" s="308"/>
      <c r="C48" s="308"/>
      <c r="D48" s="308"/>
      <c r="E48" s="308"/>
      <c r="F48" s="308"/>
      <c r="G48" s="308"/>
      <c r="H48" s="308"/>
      <c r="I48" s="308"/>
      <c r="J48" s="308"/>
    </row>
    <row r="49" spans="2:10" x14ac:dyDescent="0.2">
      <c r="B49" s="308"/>
      <c r="C49" s="308"/>
      <c r="D49" s="308"/>
      <c r="E49" s="308"/>
      <c r="F49" s="308"/>
      <c r="G49" s="308"/>
      <c r="H49" s="308"/>
      <c r="I49" s="308"/>
      <c r="J49" s="308"/>
    </row>
    <row r="50" spans="2:10" x14ac:dyDescent="0.2">
      <c r="B50" s="308"/>
      <c r="C50" s="308"/>
      <c r="D50" s="308"/>
      <c r="E50" s="308"/>
      <c r="F50" s="308"/>
      <c r="G50" s="308"/>
      <c r="H50" s="308"/>
      <c r="I50" s="308"/>
      <c r="J50" s="308"/>
    </row>
    <row r="51" spans="2:10" x14ac:dyDescent="0.2">
      <c r="B51" s="308"/>
      <c r="C51" s="308"/>
      <c r="D51" s="308"/>
      <c r="E51" s="308"/>
      <c r="F51" s="308"/>
      <c r="G51" s="308"/>
      <c r="H51" s="308"/>
      <c r="I51" s="308"/>
      <c r="J51" s="308"/>
    </row>
    <row r="52" spans="2:10" x14ac:dyDescent="0.2">
      <c r="B52" s="308"/>
      <c r="C52" s="308"/>
      <c r="D52" s="308"/>
      <c r="E52" s="308"/>
      <c r="F52" s="308"/>
      <c r="G52" s="308"/>
      <c r="H52" s="308"/>
      <c r="I52" s="308"/>
      <c r="J52" s="308"/>
    </row>
    <row r="53" spans="2:10" x14ac:dyDescent="0.2">
      <c r="B53" s="308"/>
      <c r="C53" s="308"/>
      <c r="D53" s="308"/>
      <c r="E53" s="308"/>
      <c r="F53" s="308"/>
      <c r="G53" s="308"/>
      <c r="H53" s="308"/>
      <c r="I53" s="308"/>
      <c r="J53" s="308"/>
    </row>
    <row r="54" spans="2:10" x14ac:dyDescent="0.2">
      <c r="B54" s="308"/>
      <c r="C54" s="308"/>
      <c r="D54" s="308"/>
      <c r="E54" s="308"/>
      <c r="F54" s="308"/>
      <c r="G54" s="308"/>
      <c r="H54" s="308"/>
      <c r="I54" s="308"/>
      <c r="J54" s="308"/>
    </row>
    <row r="55" spans="2:10" x14ac:dyDescent="0.2">
      <c r="B55" s="308"/>
      <c r="C55" s="308"/>
      <c r="D55" s="308"/>
      <c r="E55" s="308"/>
      <c r="F55" s="308"/>
      <c r="G55" s="308"/>
      <c r="H55" s="308"/>
      <c r="I55" s="308"/>
      <c r="J55" s="308"/>
    </row>
    <row r="56" spans="2:10" x14ac:dyDescent="0.2">
      <c r="B56" s="308"/>
      <c r="C56" s="308"/>
      <c r="D56" s="308"/>
      <c r="E56" s="308"/>
      <c r="F56" s="308"/>
      <c r="G56" s="308"/>
      <c r="H56" s="308"/>
      <c r="I56" s="308"/>
      <c r="J56" s="308"/>
    </row>
    <row r="57" spans="2:10" x14ac:dyDescent="0.2">
      <c r="B57" s="308"/>
      <c r="C57" s="308"/>
      <c r="D57" s="308"/>
      <c r="E57" s="308"/>
      <c r="F57" s="308"/>
      <c r="G57" s="308"/>
      <c r="H57" s="308"/>
      <c r="I57" s="308"/>
      <c r="J57" s="308"/>
    </row>
    <row r="58" spans="2:10" x14ac:dyDescent="0.2">
      <c r="B58" s="308"/>
      <c r="C58" s="308"/>
      <c r="D58" s="308"/>
      <c r="E58" s="308"/>
      <c r="F58" s="308"/>
      <c r="G58" s="308"/>
      <c r="H58" s="308"/>
      <c r="I58" s="308"/>
      <c r="J58" s="308"/>
    </row>
    <row r="59" spans="2:10" x14ac:dyDescent="0.2">
      <c r="B59" s="308"/>
      <c r="C59" s="308"/>
      <c r="D59" s="308"/>
      <c r="E59" s="308"/>
      <c r="F59" s="308"/>
      <c r="G59" s="308"/>
      <c r="H59" s="308"/>
      <c r="I59" s="308"/>
      <c r="J59" s="308"/>
    </row>
    <row r="60" spans="2:10" x14ac:dyDescent="0.2">
      <c r="B60" s="308"/>
      <c r="C60" s="308"/>
      <c r="D60" s="308"/>
      <c r="E60" s="308"/>
      <c r="F60" s="308"/>
      <c r="G60" s="308"/>
      <c r="H60" s="308"/>
      <c r="I60" s="308"/>
      <c r="J60" s="308"/>
    </row>
    <row r="61" spans="2:10" x14ac:dyDescent="0.2">
      <c r="B61" s="308"/>
      <c r="C61" s="308"/>
      <c r="D61" s="308"/>
      <c r="E61" s="308"/>
      <c r="F61" s="308"/>
      <c r="G61" s="308"/>
      <c r="H61" s="308"/>
      <c r="I61" s="308"/>
      <c r="J61" s="308"/>
    </row>
    <row r="62" spans="2:10" x14ac:dyDescent="0.2">
      <c r="B62" s="308"/>
      <c r="C62" s="308"/>
      <c r="D62" s="308"/>
      <c r="E62" s="308"/>
      <c r="F62" s="308"/>
      <c r="G62" s="308"/>
      <c r="H62" s="308"/>
      <c r="I62" s="308"/>
      <c r="J62" s="308"/>
    </row>
    <row r="63" spans="2:10" x14ac:dyDescent="0.2">
      <c r="B63" s="308"/>
      <c r="C63" s="308"/>
      <c r="D63" s="308"/>
      <c r="E63" s="308"/>
      <c r="F63" s="308"/>
      <c r="G63" s="308"/>
      <c r="H63" s="308"/>
      <c r="I63" s="308"/>
      <c r="J63" s="308"/>
    </row>
    <row r="64" spans="2:10" x14ac:dyDescent="0.2">
      <c r="B64" s="308"/>
      <c r="C64" s="308"/>
      <c r="D64" s="308"/>
      <c r="E64" s="308"/>
      <c r="F64" s="308"/>
      <c r="G64" s="308"/>
      <c r="H64" s="308"/>
      <c r="I64" s="308"/>
      <c r="J64" s="308"/>
    </row>
    <row r="65" spans="2:10" x14ac:dyDescent="0.2">
      <c r="B65" s="308"/>
      <c r="C65" s="308"/>
      <c r="D65" s="308"/>
      <c r="E65" s="308"/>
      <c r="F65" s="308"/>
      <c r="G65" s="308"/>
      <c r="H65" s="308"/>
      <c r="I65" s="308"/>
      <c r="J65" s="308"/>
    </row>
    <row r="66" spans="2:10" x14ac:dyDescent="0.2">
      <c r="B66" s="308"/>
      <c r="C66" s="308"/>
      <c r="D66" s="308"/>
      <c r="E66" s="308"/>
      <c r="F66" s="308"/>
      <c r="G66" s="308"/>
      <c r="H66" s="308"/>
      <c r="I66" s="308"/>
      <c r="J66" s="308"/>
    </row>
    <row r="69" spans="2:10" x14ac:dyDescent="0.2">
      <c r="B69" t="str">
        <f>Dokumentation!P50</f>
        <v>Stand: 13.01.2020</v>
      </c>
      <c r="J69" s="225" t="s">
        <v>144</v>
      </c>
    </row>
  </sheetData>
  <sheetProtection password="C6C4" sheet="1" objects="1" scenarios="1" selectLockedCells="1"/>
  <mergeCells count="5">
    <mergeCell ref="B43:J66"/>
    <mergeCell ref="B13:J36"/>
    <mergeCell ref="D7:G7"/>
    <mergeCell ref="D6:J6"/>
    <mergeCell ref="H7:J7"/>
  </mergeCells>
  <pageMargins left="0.47244094488188981" right="0.15748031496062992" top="0.59055118110236227" bottom="0.19685039370078741" header="0.19685039370078741" footer="0.15748031496062992"/>
  <pageSetup paperSize="9" orientation="portrait" r:id="rId1"/>
  <headerFooter>
    <oddHeader>&amp;R&amp;K01+049&amp;Z&amp;F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9:M58"/>
  <sheetViews>
    <sheetView showGridLines="0" workbookViewId="0">
      <selection activeCell="E24" sqref="E24"/>
    </sheetView>
  </sheetViews>
  <sheetFormatPr baseColWidth="10" defaultRowHeight="11.25" x14ac:dyDescent="0.2"/>
  <cols>
    <col min="1" max="2" width="3.83203125" customWidth="1"/>
    <col min="3" max="3" width="15.83203125" customWidth="1"/>
    <col min="4" max="4" width="12" hidden="1" customWidth="1"/>
    <col min="10" max="10" width="18.33203125" customWidth="1"/>
    <col min="12" max="12" width="14.1640625" hidden="1" customWidth="1"/>
    <col min="14" max="14" width="3.83203125" customWidth="1"/>
  </cols>
  <sheetData>
    <row r="9" spans="2:11" ht="15" x14ac:dyDescent="0.25">
      <c r="B9" s="152" t="s">
        <v>122</v>
      </c>
      <c r="C9" s="152"/>
    </row>
    <row r="10" spans="2:11" ht="15" x14ac:dyDescent="0.25">
      <c r="B10" s="152" t="s">
        <v>123</v>
      </c>
      <c r="C10" s="152"/>
    </row>
    <row r="12" spans="2:11" x14ac:dyDescent="0.2">
      <c r="B12" s="311" t="s">
        <v>143</v>
      </c>
      <c r="C12" s="311"/>
      <c r="D12" s="311"/>
      <c r="E12" s="311"/>
      <c r="F12" s="311"/>
      <c r="G12" s="311"/>
      <c r="H12" s="311"/>
      <c r="I12" s="311"/>
      <c r="J12" s="311"/>
      <c r="K12" s="311"/>
    </row>
    <row r="13" spans="2:11" x14ac:dyDescent="0.2">
      <c r="B13" s="311"/>
      <c r="C13" s="311"/>
      <c r="D13" s="311"/>
      <c r="E13" s="311"/>
      <c r="F13" s="311"/>
      <c r="G13" s="311"/>
      <c r="H13" s="311"/>
      <c r="I13" s="311"/>
      <c r="J13" s="311"/>
      <c r="K13" s="311"/>
    </row>
    <row r="14" spans="2:11" x14ac:dyDescent="0.2">
      <c r="B14" s="311"/>
      <c r="C14" s="311"/>
      <c r="D14" s="311"/>
      <c r="E14" s="311"/>
      <c r="F14" s="311"/>
      <c r="G14" s="311"/>
      <c r="H14" s="311"/>
      <c r="I14" s="311"/>
      <c r="J14" s="311"/>
      <c r="K14" s="311"/>
    </row>
    <row r="15" spans="2:11" x14ac:dyDescent="0.2">
      <c r="B15" s="311"/>
      <c r="C15" s="311"/>
      <c r="D15" s="311"/>
      <c r="E15" s="311"/>
      <c r="F15" s="311"/>
      <c r="G15" s="311"/>
      <c r="H15" s="311"/>
      <c r="I15" s="311"/>
      <c r="J15" s="311"/>
      <c r="K15" s="311"/>
    </row>
    <row r="16" spans="2:11" x14ac:dyDescent="0.2">
      <c r="B16" s="311"/>
      <c r="C16" s="311"/>
      <c r="D16" s="311"/>
      <c r="E16" s="311"/>
      <c r="F16" s="311"/>
      <c r="G16" s="311"/>
      <c r="H16" s="311"/>
      <c r="I16" s="311"/>
      <c r="J16" s="311"/>
      <c r="K16" s="311"/>
    </row>
    <row r="17" spans="2:12" s="3" customFormat="1" ht="15" customHeight="1" x14ac:dyDescent="0.2">
      <c r="B17" s="153"/>
      <c r="C17" s="154"/>
      <c r="D17" s="155"/>
      <c r="E17" s="155"/>
      <c r="F17" s="155"/>
      <c r="G17" s="155"/>
      <c r="H17" s="155"/>
      <c r="I17" s="155"/>
      <c r="J17" s="155"/>
      <c r="K17" s="155"/>
    </row>
    <row r="18" spans="2:12" s="3" customFormat="1" x14ac:dyDescent="0.2"/>
    <row r="19" spans="2:12" s="3" customFormat="1" x14ac:dyDescent="0.2"/>
    <row r="20" spans="2:12" s="3" customFormat="1" x14ac:dyDescent="0.2"/>
    <row r="21" spans="2:12" x14ac:dyDescent="0.2">
      <c r="B21" s="156" t="s">
        <v>124</v>
      </c>
      <c r="C21" s="157"/>
      <c r="D21" s="158"/>
      <c r="E21" s="159" t="s">
        <v>140</v>
      </c>
      <c r="F21" s="312" t="s">
        <v>139</v>
      </c>
      <c r="G21" s="156" t="s">
        <v>125</v>
      </c>
      <c r="H21" s="159" t="s">
        <v>141</v>
      </c>
      <c r="I21" s="312" t="s">
        <v>139</v>
      </c>
      <c r="J21" s="156" t="s">
        <v>126</v>
      </c>
      <c r="K21" s="159" t="s">
        <v>142</v>
      </c>
      <c r="L21" s="160"/>
    </row>
    <row r="22" spans="2:12" x14ac:dyDescent="0.2">
      <c r="B22" s="161" t="s">
        <v>127</v>
      </c>
      <c r="C22" s="162"/>
      <c r="D22" s="163"/>
      <c r="E22" s="164" t="s">
        <v>128</v>
      </c>
      <c r="F22" s="313"/>
      <c r="G22" s="161" t="s">
        <v>129</v>
      </c>
      <c r="H22" s="164" t="s">
        <v>128</v>
      </c>
      <c r="I22" s="313"/>
      <c r="J22" s="161"/>
      <c r="K22" s="164" t="s">
        <v>128</v>
      </c>
      <c r="L22" s="160"/>
    </row>
    <row r="23" spans="2:12" x14ac:dyDescent="0.2">
      <c r="B23" s="165"/>
      <c r="C23" s="166"/>
      <c r="D23" s="167" t="s">
        <v>130</v>
      </c>
      <c r="E23" s="168"/>
      <c r="F23" s="313"/>
      <c r="G23" s="165" t="s">
        <v>131</v>
      </c>
      <c r="H23" s="168"/>
      <c r="I23" s="313"/>
      <c r="J23" s="169"/>
      <c r="K23" s="168"/>
      <c r="L23" s="170"/>
    </row>
    <row r="24" spans="2:12" ht="15" customHeight="1" x14ac:dyDescent="0.2">
      <c r="B24" s="314" t="s">
        <v>132</v>
      </c>
      <c r="C24" s="226">
        <v>60</v>
      </c>
      <c r="D24" s="227">
        <v>60</v>
      </c>
      <c r="E24" s="228"/>
      <c r="G24" s="199">
        <v>0.25</v>
      </c>
      <c r="H24" s="173"/>
      <c r="J24" s="174" t="s">
        <v>133</v>
      </c>
      <c r="K24" s="173"/>
      <c r="L24" s="175">
        <v>52</v>
      </c>
    </row>
    <row r="25" spans="2:12" ht="15" customHeight="1" x14ac:dyDescent="0.2">
      <c r="B25" s="315"/>
      <c r="C25" s="203">
        <v>80</v>
      </c>
      <c r="D25" s="176">
        <v>80</v>
      </c>
      <c r="E25" s="177"/>
      <c r="G25" s="200">
        <v>0.5</v>
      </c>
      <c r="H25" s="178"/>
      <c r="J25" s="179" t="s">
        <v>134</v>
      </c>
      <c r="K25" s="178"/>
      <c r="L25" s="180">
        <v>26</v>
      </c>
    </row>
    <row r="26" spans="2:12" ht="15" customHeight="1" x14ac:dyDescent="0.2">
      <c r="B26" s="315"/>
      <c r="C26" s="202">
        <v>120</v>
      </c>
      <c r="D26" s="171">
        <v>120</v>
      </c>
      <c r="E26" s="172"/>
      <c r="G26" s="199">
        <v>0.75</v>
      </c>
      <c r="H26" s="173"/>
      <c r="J26" s="174" t="s">
        <v>135</v>
      </c>
      <c r="K26" s="173"/>
      <c r="L26" s="175">
        <v>12</v>
      </c>
    </row>
    <row r="27" spans="2:12" ht="15" customHeight="1" x14ac:dyDescent="0.2">
      <c r="B27" s="315"/>
      <c r="C27" s="203">
        <v>140</v>
      </c>
      <c r="D27" s="176">
        <v>140</v>
      </c>
      <c r="E27" s="177"/>
      <c r="G27" s="201">
        <v>1</v>
      </c>
      <c r="H27" s="181"/>
      <c r="J27" s="211">
        <v>0</v>
      </c>
      <c r="K27" s="212" t="str">
        <f>IF($J$27&gt;0,"x"," ")</f>
        <v xml:space="preserve"> </v>
      </c>
      <c r="L27" s="180">
        <f>J27</f>
        <v>0</v>
      </c>
    </row>
    <row r="28" spans="2:12" ht="15" customHeight="1" x14ac:dyDescent="0.2">
      <c r="B28" s="315"/>
      <c r="C28" s="202">
        <v>240</v>
      </c>
      <c r="D28" s="171">
        <v>240</v>
      </c>
      <c r="E28" s="172"/>
      <c r="G28" s="210">
        <v>0</v>
      </c>
      <c r="H28" s="209" t="str">
        <f>IF($G$28&gt;0,"x"," ")</f>
        <v xml:space="preserve"> </v>
      </c>
      <c r="J28" s="197"/>
      <c r="K28" s="196">
        <f>COUNTIFS($K$24:$K$27,"x")</f>
        <v>0</v>
      </c>
      <c r="L28" s="182"/>
    </row>
    <row r="29" spans="2:12" ht="15" customHeight="1" x14ac:dyDescent="0.2">
      <c r="B29" s="316"/>
      <c r="C29" s="229">
        <v>360</v>
      </c>
      <c r="D29" s="230">
        <v>360</v>
      </c>
      <c r="E29" s="231"/>
      <c r="G29" s="197"/>
      <c r="H29" s="196">
        <f>COUNTIFS($H$24:$H$28,"x")</f>
        <v>0</v>
      </c>
    </row>
    <row r="30" spans="2:12" ht="15" customHeight="1" x14ac:dyDescent="0.2">
      <c r="B30" s="318" t="s">
        <v>136</v>
      </c>
      <c r="C30" s="202">
        <v>660</v>
      </c>
      <c r="D30" s="171">
        <v>660</v>
      </c>
      <c r="E30" s="172"/>
    </row>
    <row r="31" spans="2:12" ht="15" customHeight="1" x14ac:dyDescent="0.2">
      <c r="B31" s="318"/>
      <c r="C31" s="203">
        <v>770</v>
      </c>
      <c r="D31" s="176">
        <v>770</v>
      </c>
      <c r="E31" s="177"/>
    </row>
    <row r="32" spans="2:12" ht="15" customHeight="1" x14ac:dyDescent="0.2">
      <c r="B32" s="318"/>
      <c r="C32" s="202">
        <v>1100</v>
      </c>
      <c r="D32" s="171">
        <v>1100</v>
      </c>
      <c r="E32" s="172"/>
    </row>
    <row r="33" spans="2:11" ht="15" customHeight="1" x14ac:dyDescent="0.2">
      <c r="B33" s="206"/>
      <c r="C33" s="207">
        <v>0</v>
      </c>
      <c r="D33" s="208">
        <f>C33</f>
        <v>0</v>
      </c>
      <c r="E33" s="209" t="str">
        <f>IF($C$33&gt;0,"x"," ")</f>
        <v xml:space="preserve"> </v>
      </c>
      <c r="H33" s="184"/>
      <c r="K33" s="185"/>
    </row>
    <row r="34" spans="2:11" ht="15" customHeight="1" x14ac:dyDescent="0.2">
      <c r="B34" s="315" t="s">
        <v>145</v>
      </c>
      <c r="C34" s="204">
        <v>3</v>
      </c>
      <c r="D34" s="183">
        <f>C34*1000</f>
        <v>3000</v>
      </c>
      <c r="E34" s="173"/>
      <c r="G34" s="182"/>
      <c r="H34" s="182"/>
      <c r="I34" s="182"/>
      <c r="J34" s="182"/>
      <c r="K34" s="182"/>
    </row>
    <row r="35" spans="2:11" ht="15" customHeight="1" x14ac:dyDescent="0.25">
      <c r="B35" s="315"/>
      <c r="C35" s="205">
        <v>5</v>
      </c>
      <c r="D35" s="176">
        <f>C35*1000</f>
        <v>5000</v>
      </c>
      <c r="E35" s="177"/>
      <c r="G35" s="317" t="s">
        <v>137</v>
      </c>
      <c r="H35" s="317"/>
      <c r="I35" s="317"/>
      <c r="J35" s="317"/>
      <c r="K35" s="317"/>
    </row>
    <row r="36" spans="2:11" ht="15" customHeight="1" x14ac:dyDescent="0.2">
      <c r="B36" s="315"/>
      <c r="C36" s="204">
        <v>7</v>
      </c>
      <c r="D36" s="183">
        <f>C36*1000</f>
        <v>7000</v>
      </c>
      <c r="E36" s="173"/>
      <c r="G36" s="309">
        <f>IF($E$39&gt;1,"Bitte nur eine Behältergröße auswählen!",IF($H$29&gt;1,"Bitte nur einen Füllgrad auswählen!",IF($K$28&gt;1,"Bitte nur einen Abholrhythmus auswählen!",
((SUMIF($E$24:$E$38,"x",$D$24:$D$38)*0.001)
*(SUMIF($H$24:$H$28,"x",$G$24:$G$28))
*(SUMIF($K$24:$K$27,"x",$L$24:$L$27))))))</f>
        <v>0</v>
      </c>
      <c r="H36" s="309"/>
      <c r="I36" s="309"/>
      <c r="J36" s="309"/>
      <c r="K36" s="309"/>
    </row>
    <row r="37" spans="2:11" ht="15" customHeight="1" x14ac:dyDescent="0.2">
      <c r="B37" s="315"/>
      <c r="C37" s="205">
        <v>10</v>
      </c>
      <c r="D37" s="176">
        <f>C37*1000</f>
        <v>10000</v>
      </c>
      <c r="E37" s="177"/>
      <c r="G37" s="309"/>
      <c r="H37" s="309"/>
      <c r="I37" s="309"/>
      <c r="J37" s="309"/>
      <c r="K37" s="309"/>
    </row>
    <row r="38" spans="2:11" ht="15" customHeight="1" x14ac:dyDescent="0.2">
      <c r="B38" s="213"/>
      <c r="C38" s="214">
        <v>0</v>
      </c>
      <c r="D38" s="208">
        <f>C38*1000</f>
        <v>0</v>
      </c>
      <c r="E38" s="212" t="str">
        <f>IF($C$38&gt;0,"x"," ")</f>
        <v xml:space="preserve"> </v>
      </c>
      <c r="G38" s="310" t="s">
        <v>138</v>
      </c>
      <c r="H38" s="310"/>
      <c r="I38" s="310"/>
      <c r="J38" s="310"/>
      <c r="K38" s="310"/>
    </row>
    <row r="39" spans="2:11" ht="15" customHeight="1" x14ac:dyDescent="0.2">
      <c r="B39" s="197"/>
      <c r="C39" s="198"/>
      <c r="D39" s="198"/>
      <c r="E39" s="196">
        <f>COUNTIFS($E$24:$E$38,"x")</f>
        <v>0</v>
      </c>
      <c r="G39" s="310"/>
      <c r="H39" s="310"/>
      <c r="I39" s="310"/>
      <c r="J39" s="310"/>
      <c r="K39" s="310"/>
    </row>
    <row r="40" spans="2:11" ht="15" customHeight="1" x14ac:dyDescent="0.2">
      <c r="B40" s="186" t="s">
        <v>146</v>
      </c>
      <c r="C40" s="186"/>
    </row>
    <row r="41" spans="2:11" ht="15" customHeight="1" x14ac:dyDescent="0.2">
      <c r="B41" s="186" t="s">
        <v>148</v>
      </c>
    </row>
    <row r="42" spans="2:11" ht="15" customHeight="1" x14ac:dyDescent="0.2"/>
    <row r="43" spans="2:11" ht="15" customHeight="1" x14ac:dyDescent="0.2"/>
    <row r="44" spans="2:11" ht="15" customHeight="1" x14ac:dyDescent="0.2"/>
    <row r="45" spans="2:11" ht="15" customHeight="1" x14ac:dyDescent="0.2"/>
    <row r="46" spans="2:11" ht="15" customHeight="1" x14ac:dyDescent="0.2"/>
    <row r="47" spans="2:11" ht="15" customHeight="1" x14ac:dyDescent="0.2"/>
    <row r="58" spans="2:13" x14ac:dyDescent="0.2">
      <c r="B58" t="s">
        <v>147</v>
      </c>
      <c r="M58" s="151" t="s">
        <v>121</v>
      </c>
    </row>
  </sheetData>
  <sheetProtection password="E764" sheet="1" objects="1" scenarios="1" selectLockedCells="1"/>
  <mergeCells count="9">
    <mergeCell ref="G36:K37"/>
    <mergeCell ref="G38:K39"/>
    <mergeCell ref="B12:K16"/>
    <mergeCell ref="F21:F23"/>
    <mergeCell ref="I21:I23"/>
    <mergeCell ref="B24:B29"/>
    <mergeCell ref="G35:K35"/>
    <mergeCell ref="B30:B32"/>
    <mergeCell ref="B34:B37"/>
  </mergeCells>
  <pageMargins left="0.82677165354330717" right="0.15748031496062992" top="0.78740157480314965" bottom="0.78740157480314965" header="0.31496062992125984" footer="0.31496062992125984"/>
  <pageSetup paperSize="9" orientation="portrait" r:id="rId1"/>
  <headerFooter>
    <oddFooter>&amp;L&amp;K01+049&amp;Z&amp;F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3:F29"/>
  <sheetViews>
    <sheetView showGridLines="0" workbookViewId="0">
      <selection activeCell="E31" sqref="E31"/>
    </sheetView>
  </sheetViews>
  <sheetFormatPr baseColWidth="10" defaultRowHeight="11.25" x14ac:dyDescent="0.2"/>
  <cols>
    <col min="1" max="1" width="3.83203125" customWidth="1"/>
    <col min="2" max="2" width="30.6640625" bestFit="1" customWidth="1"/>
  </cols>
  <sheetData>
    <row r="3" spans="2:6" ht="12" x14ac:dyDescent="0.2">
      <c r="B3" s="36" t="s">
        <v>34</v>
      </c>
    </row>
    <row r="5" spans="2:6" ht="22.5" x14ac:dyDescent="0.2">
      <c r="B5" s="38"/>
      <c r="C5" s="37" t="s">
        <v>51</v>
      </c>
      <c r="D5" s="37" t="s">
        <v>35</v>
      </c>
      <c r="E5" s="1"/>
      <c r="F5" s="1"/>
    </row>
    <row r="6" spans="2:6" ht="15" customHeight="1" x14ac:dyDescent="0.2">
      <c r="B6" s="44" t="s">
        <v>3</v>
      </c>
      <c r="C6" s="1" t="s">
        <v>55</v>
      </c>
      <c r="D6" s="34">
        <v>1.2</v>
      </c>
    </row>
    <row r="7" spans="2:6" ht="15" customHeight="1" x14ac:dyDescent="0.2">
      <c r="B7" s="81" t="s">
        <v>56</v>
      </c>
      <c r="C7" s="30" t="s">
        <v>57</v>
      </c>
      <c r="D7" s="40">
        <v>0.6</v>
      </c>
    </row>
    <row r="8" spans="2:6" ht="15" customHeight="1" x14ac:dyDescent="0.2">
      <c r="B8" s="44" t="s">
        <v>58</v>
      </c>
      <c r="C8" s="1"/>
      <c r="D8" s="34"/>
    </row>
    <row r="9" spans="2:6" ht="15" customHeight="1" x14ac:dyDescent="0.2">
      <c r="B9" s="45" t="s">
        <v>44</v>
      </c>
      <c r="C9" s="30" t="s">
        <v>36</v>
      </c>
      <c r="D9" s="40">
        <v>2.67</v>
      </c>
    </row>
    <row r="10" spans="2:6" ht="15" customHeight="1" x14ac:dyDescent="0.2">
      <c r="B10" s="46" t="s">
        <v>45</v>
      </c>
      <c r="C10" s="1" t="s">
        <v>37</v>
      </c>
      <c r="D10" s="34">
        <v>1.73</v>
      </c>
    </row>
    <row r="11" spans="2:6" ht="15" customHeight="1" x14ac:dyDescent="0.2">
      <c r="B11" s="45" t="s">
        <v>46</v>
      </c>
      <c r="C11" s="30" t="s">
        <v>38</v>
      </c>
      <c r="D11" s="40">
        <v>2.9</v>
      </c>
    </row>
    <row r="12" spans="2:6" ht="15" customHeight="1" x14ac:dyDescent="0.2">
      <c r="B12" s="46" t="s">
        <v>47</v>
      </c>
      <c r="C12" s="1" t="s">
        <v>39</v>
      </c>
      <c r="D12" s="34">
        <v>3.43</v>
      </c>
    </row>
    <row r="13" spans="2:6" ht="15" customHeight="1" x14ac:dyDescent="0.2">
      <c r="B13" s="45" t="s">
        <v>48</v>
      </c>
      <c r="C13" s="30" t="s">
        <v>40</v>
      </c>
      <c r="D13" s="40">
        <v>2</v>
      </c>
      <c r="E13" s="1"/>
      <c r="F13" s="1"/>
    </row>
    <row r="14" spans="2:6" ht="15" customHeight="1" x14ac:dyDescent="0.2">
      <c r="B14" s="46" t="s">
        <v>49</v>
      </c>
      <c r="C14" s="1" t="s">
        <v>41</v>
      </c>
      <c r="D14" s="34">
        <v>2.67</v>
      </c>
      <c r="E14" s="7"/>
      <c r="F14" s="7"/>
    </row>
    <row r="15" spans="2:6" ht="15" customHeight="1" x14ac:dyDescent="0.2">
      <c r="B15" s="45" t="s">
        <v>50</v>
      </c>
      <c r="C15" s="30" t="s">
        <v>42</v>
      </c>
      <c r="D15" s="40" t="s">
        <v>30</v>
      </c>
    </row>
    <row r="16" spans="2:6" ht="15" customHeight="1" x14ac:dyDescent="0.2">
      <c r="B16" s="46" t="s">
        <v>33</v>
      </c>
      <c r="C16" s="1" t="s">
        <v>43</v>
      </c>
      <c r="D16" s="34">
        <v>3.4</v>
      </c>
    </row>
    <row r="17" spans="2:6" ht="15" customHeight="1" x14ac:dyDescent="0.2">
      <c r="B17" s="81" t="s">
        <v>4</v>
      </c>
      <c r="C17" s="30" t="s">
        <v>81</v>
      </c>
      <c r="D17" s="40">
        <v>0.5</v>
      </c>
    </row>
    <row r="18" spans="2:6" ht="15" customHeight="1" x14ac:dyDescent="0.2">
      <c r="B18" s="44" t="s">
        <v>32</v>
      </c>
      <c r="C18" s="1" t="s">
        <v>31</v>
      </c>
      <c r="D18" s="34" t="s">
        <v>52</v>
      </c>
    </row>
    <row r="19" spans="2:6" ht="15" customHeight="1" x14ac:dyDescent="0.2">
      <c r="B19" s="81" t="s">
        <v>27</v>
      </c>
      <c r="C19" s="30" t="s">
        <v>59</v>
      </c>
      <c r="D19" s="40">
        <v>1.8</v>
      </c>
    </row>
    <row r="20" spans="2:6" ht="15" customHeight="1" x14ac:dyDescent="0.2">
      <c r="B20" s="44" t="s">
        <v>60</v>
      </c>
      <c r="C20" s="1" t="s">
        <v>61</v>
      </c>
      <c r="D20" s="34">
        <v>0.34</v>
      </c>
    </row>
    <row r="21" spans="2:6" ht="15" customHeight="1" x14ac:dyDescent="0.2">
      <c r="B21" s="81" t="s">
        <v>28</v>
      </c>
      <c r="C21" s="30" t="s">
        <v>63</v>
      </c>
      <c r="D21" s="40">
        <v>1.3</v>
      </c>
    </row>
    <row r="22" spans="2:6" ht="15" customHeight="1" x14ac:dyDescent="0.2">
      <c r="B22" s="44" t="s">
        <v>29</v>
      </c>
      <c r="C22" s="1" t="s">
        <v>64</v>
      </c>
      <c r="D22" s="34">
        <v>1.3</v>
      </c>
    </row>
    <row r="23" spans="2:6" ht="15" customHeight="1" x14ac:dyDescent="0.2">
      <c r="B23" s="81" t="s">
        <v>62</v>
      </c>
      <c r="C23" s="30" t="s">
        <v>65</v>
      </c>
      <c r="D23" s="40">
        <v>1.3</v>
      </c>
    </row>
    <row r="24" spans="2:6" ht="37.5" customHeight="1" x14ac:dyDescent="0.2">
      <c r="B24" s="42" t="s">
        <v>82</v>
      </c>
      <c r="C24" s="8"/>
      <c r="D24" s="35" t="s">
        <v>30</v>
      </c>
    </row>
    <row r="25" spans="2:6" ht="37.5" customHeight="1" x14ac:dyDescent="0.2">
      <c r="B25" s="41" t="s">
        <v>83</v>
      </c>
      <c r="C25" s="39"/>
      <c r="D25" s="43" t="s">
        <v>30</v>
      </c>
    </row>
    <row r="26" spans="2:6" ht="15" customHeight="1" x14ac:dyDescent="0.2">
      <c r="B26" s="44" t="s">
        <v>54</v>
      </c>
      <c r="C26" s="7" t="s">
        <v>53</v>
      </c>
      <c r="D26" s="34">
        <v>0.6</v>
      </c>
    </row>
    <row r="27" spans="2:6" ht="15" customHeight="1" x14ac:dyDescent="0.2">
      <c r="B27" s="38"/>
      <c r="C27" s="37"/>
      <c r="D27" s="37"/>
      <c r="E27" s="1"/>
      <c r="F27" s="1"/>
    </row>
    <row r="29" spans="2:6" x14ac:dyDescent="0.2">
      <c r="B29" s="47" t="s">
        <v>80</v>
      </c>
    </row>
  </sheetData>
  <pageMargins left="0.70866141732283472" right="0.70866141732283472" top="0.78740157480314965" bottom="0.78740157480314965" header="0.31496062992125984" footer="0.31496062992125984"/>
  <pageSetup paperSize="9" orientation="portrait" r:id="rId1"/>
  <headerFooter>
    <oddFooter>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Dokumentation</vt:lpstr>
      <vt:lpstr>Begründungen</vt:lpstr>
      <vt:lpstr>Jahresvolumen-Rechner</vt:lpstr>
      <vt:lpstr>Spezifische Gewichte</vt:lpstr>
    </vt:vector>
  </TitlesOfParts>
  <Company>LANUV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Speer</dc:creator>
  <cp:lastModifiedBy>Speer</cp:lastModifiedBy>
  <cp:lastPrinted>2020-01-13T08:25:18Z</cp:lastPrinted>
  <dcterms:created xsi:type="dcterms:W3CDTF">2017-10-10T12:46:22Z</dcterms:created>
  <dcterms:modified xsi:type="dcterms:W3CDTF">2024-12-16T10:38:41Z</dcterms:modified>
</cp:coreProperties>
</file>